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4"/>
  </bookViews>
  <sheets>
    <sheet name="กพ.56 " sheetId="1" r:id="rId1"/>
    <sheet name="มค.56" sheetId="2" r:id="rId2"/>
    <sheet name="ธค.55" sheetId="3" r:id="rId3"/>
    <sheet name="พย.55" sheetId="4" r:id="rId4"/>
    <sheet name="ตค.55" sheetId="5" r:id="rId5"/>
    <sheet name="หมายเหตุ 1" sheetId="6" r:id="rId6"/>
    <sheet name="หมายเหตุ 2" sheetId="7" r:id="rId7"/>
    <sheet name="แบบฟอร์ม" sheetId="8" r:id="rId8"/>
  </sheets>
  <definedNames>
    <definedName name="_xlnm.Print_Area" localSheetId="7">'แบบฟอร์ม'!$A$1:$V$77</definedName>
  </definedNames>
  <calcPr fullCalcOnLoad="1"/>
</workbook>
</file>

<file path=xl/sharedStrings.xml><?xml version="1.0" encoding="utf-8"?>
<sst xmlns="http://schemas.openxmlformats.org/spreadsheetml/2006/main" count="785" uniqueCount="146">
  <si>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</si>
  <si>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</si>
  <si>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</si>
  <si>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</si>
  <si>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</si>
  <si>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</si>
  <si>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</si>
  <si>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</si>
  <si>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</si>
  <si>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</si>
  <si>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</si>
  <si>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</si>
  <si>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</si>
  <si>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</si>
  <si>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</si>
  <si>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</si>
  <si>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</si>
  <si>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</si>
  <si>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</si>
  <si>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</si>
  <si>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</si>
  <si>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</si>
  <si>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</si>
  <si>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</si>
  <si>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</si>
  <si>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</si>
  <si>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</si>
  <si>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</si>
  <si>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</si>
  <si>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</si>
  <si>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</si>
  <si>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</si>
  <si>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</si>
  <si>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</si>
  <si>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</si>
  <si>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</si>
  <si>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</si>
  <si>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</si>
  <si>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</si>
  <si>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</si>
  <si>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</si>
  <si>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</si>
  <si>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</si>
  <si>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</si>
  <si>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</si>
  <si>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</si>
  <si>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</si>
  <si>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</si>
  <si>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</si>
  <si>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</si>
  <si>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</si>
  <si>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</si>
  <si>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</si>
  <si>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</si>
  <si>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</si>
  <si>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</si>
  <si>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</si>
  <si>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</si>
  <si>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</si>
  <si>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</si>
  <si>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</si>
  <si>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</si>
  <si>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</si>
  <si>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</si>
  <si>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</si>
  <si>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</si>
  <si>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</si>
  <si>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</si>
  <si>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</si>
  <si>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</si>
  <si>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</si>
  <si>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</si>
  <si>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</si>
  <si>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</si>
  <si>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</si>
  <si>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</si>
  <si>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</si>
  <si>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</si>
  <si>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</si>
  <si>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</si>
  <si>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</si>
  <si>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</si>
  <si>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</si>
  <si>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</si>
  <si>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</si>
  <si>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</si>
  <si>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</si>
  <si>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</si>
  <si>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</si>
  <si>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</si>
  <si>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</si>
  <si>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</si>
  <si>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</si>
  <si>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</si>
  <si>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</si>
  <si>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</si>
  <si>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</si>
  <si>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</si>
  <si>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</si>
  <si>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</si>
  <si>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</si>
  <si>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</si>
  <si>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</si>
  <si>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</si>
  <si>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</si>
  <si>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</si>
  <si>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</si>
  <si>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</si>
  <si>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</si>
  <si>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</si>
  <si>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</si>
  <si>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</si>
  <si>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</si>
  <si>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</si>
  <si>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</si>
  <si>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</si>
  <si>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</si>
  <si>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</si>
  <si>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</si>
  <si>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</si>
  <si>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</si>
  <si>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</si>
  <si>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</si>
  <si>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</si>
  <si>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</si>
  <si>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</si>
  <si>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หัวหน้าฝ่ายบริหารงานคลัง</t>
  </si>
  <si>
    <t xml:space="preserve">       (นางสุนีย์  เทพคง)</t>
  </si>
  <si>
    <t>หมายเหตุ  1  ประกอบรายงานรับ - จ่าย  เงินสด  31  ตุลาคม 2555</t>
  </si>
  <si>
    <t>หมายเหตุ  2  ประกอบรายงานรับ - จ่าย  เงินสด  31  ตุลาคม  2555</t>
  </si>
  <si>
    <t>ประจำเดือน ตุลาคม พ.ศ. 2555</t>
  </si>
  <si>
    <t>เงินรับฝาก - ดอกเบี้ยเงินฝากโครงการเศรษฐกิจชุมชน</t>
  </si>
  <si>
    <t>ประจำเดือน พฤศจิกายน พ.ศ. 2555</t>
  </si>
  <si>
    <t>ผู้อำนวยการกองคลัง</t>
  </si>
  <si>
    <t xml:space="preserve">  (นางสุนีย์  เทพคง)</t>
  </si>
  <si>
    <t>หมายเหตุ  1  ประกอบรายงานรับ - จ่าย  เงินสด  30  พฤศจิกายน 2555</t>
  </si>
  <si>
    <t>หมายเหตุ  2  ประกอบรายงานรับ - จ่าย  เงินสด  30  พฤศจิกายน  2555</t>
  </si>
  <si>
    <t>ประจำเดือน ธันวาคม พ.ศ. 2555</t>
  </si>
  <si>
    <t>ประจำเดือน มกราคม พ.ศ. 2556</t>
  </si>
  <si>
    <t>หมายเหตุ  1  ประกอบรายงานรับ - จ่าย  เงินสด  31  มกราคม 2556</t>
  </si>
  <si>
    <t>หมายเหตุ  2  ประกอบรายงานรับ - จ่าย  เงินสด  31  มกราคม  2556</t>
  </si>
  <si>
    <t>ปีงบประมาณ  2556</t>
  </si>
  <si>
    <t>ประจำเดือน กุมภาพันธ์ พ.ศ. 2556</t>
  </si>
  <si>
    <t>หมายเหตุ  1  ประกอบรายงานรับ - จ่าย  เงินสด  28  กุมภาพันธ์ 2556</t>
  </si>
  <si>
    <t>เงินรับฝากอื่นๆ - เงินปันผลเฉลี่ยคืน</t>
  </si>
  <si>
    <t>หมายเหตุ  2  ประกอบรายงานรับ - จ่าย  เงินสด  28  กุมภาพันธ์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</si>
</sst>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207" fontId="3" fillId="0" borderId="12" xfId="38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3" fontId="3" fillId="0" borderId="69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69" xfId="38" applyFont="1" applyBorder="1" applyAlignment="1">
      <alignment horizontal="center" vertical="center"/>
    </xf>
    <xf numFmtId="43" fontId="3" fillId="0" borderId="70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1">
      <selection activeCell="F34" sqref="F3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142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34830553.24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2179525.53</v>
      </c>
      <c r="C11" s="17" t="s">
        <v>10</v>
      </c>
      <c r="D11" s="16"/>
      <c r="E11" s="10" t="s">
        <v>79</v>
      </c>
      <c r="F11" s="93">
        <v>1864763.73</v>
      </c>
    </row>
    <row r="12" spans="1:6" ht="23.25">
      <c r="A12" s="82">
        <v>1942000</v>
      </c>
      <c r="B12" s="93">
        <v>553132</v>
      </c>
      <c r="C12" s="17" t="s">
        <v>11</v>
      </c>
      <c r="D12" s="16"/>
      <c r="E12" s="10" t="s">
        <v>80</v>
      </c>
      <c r="F12" s="93">
        <v>107199</v>
      </c>
    </row>
    <row r="13" spans="1:6" ht="23.25">
      <c r="A13" s="82">
        <v>3610000</v>
      </c>
      <c r="B13" s="93">
        <v>224740.94</v>
      </c>
      <c r="C13" s="17" t="s">
        <v>12</v>
      </c>
      <c r="D13" s="16"/>
      <c r="E13" s="10" t="s">
        <v>81</v>
      </c>
      <c r="F13" s="93">
        <v>8603.05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752608.5</v>
      </c>
      <c r="C15" s="17" t="s">
        <v>14</v>
      </c>
      <c r="D15" s="16"/>
      <c r="E15" s="10" t="s">
        <v>82</v>
      </c>
      <c r="F15" s="93">
        <v>225594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15502507.05</v>
      </c>
      <c r="C17" s="17" t="s">
        <v>16</v>
      </c>
      <c r="D17" s="16"/>
      <c r="E17" s="10" t="s">
        <v>83</v>
      </c>
      <c r="F17" s="93">
        <v>2887778.09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23912415.58</v>
      </c>
      <c r="D19" s="5" t="s">
        <v>65</v>
      </c>
      <c r="E19" s="10"/>
      <c r="F19" s="99">
        <f>SUM(F11:F18)</f>
        <v>5093937.87</v>
      </c>
    </row>
    <row r="20" spans="1:6" ht="24" thickTop="1">
      <c r="A20" s="86"/>
      <c r="B20" s="93">
        <v>6835840</v>
      </c>
      <c r="C20" s="17" t="s">
        <v>78</v>
      </c>
      <c r="D20" s="16"/>
      <c r="E20" s="10" t="s">
        <v>102</v>
      </c>
      <c r="F20" s="93">
        <v>56160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231891.21</v>
      </c>
      <c r="C22" s="17" t="s">
        <v>73</v>
      </c>
      <c r="D22" s="16"/>
      <c r="E22" s="10" t="s">
        <v>103</v>
      </c>
      <c r="F22" s="93">
        <v>11835.38</v>
      </c>
    </row>
    <row r="23" spans="1:6" ht="23.25">
      <c r="A23" s="86"/>
      <c r="B23" s="93">
        <v>1200</v>
      </c>
      <c r="C23" s="17" t="s">
        <v>72</v>
      </c>
      <c r="D23" s="16"/>
      <c r="E23" s="10" t="s">
        <v>85</v>
      </c>
      <c r="F23" s="93">
        <v>1200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17400</v>
      </c>
      <c r="C26" s="128" t="s">
        <v>98</v>
      </c>
      <c r="D26" s="129"/>
      <c r="E26" s="10" t="s">
        <v>104</v>
      </c>
      <c r="F26" s="93">
        <v>3000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7105017.2299999995</v>
      </c>
      <c r="E32" s="20"/>
      <c r="F32" s="96">
        <v>72195.38</v>
      </c>
    </row>
    <row r="33" spans="1:6" ht="24" thickBot="1">
      <c r="A33" s="86"/>
      <c r="B33" s="97">
        <f>B19+B32</f>
        <v>31017432.81</v>
      </c>
      <c r="C33" s="130" t="s">
        <v>27</v>
      </c>
      <c r="D33" s="130"/>
      <c r="E33" s="10"/>
      <c r="F33" s="97">
        <f>F19+F32</f>
        <v>5166133.25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1606299.6</v>
      </c>
      <c r="C40" s="91"/>
      <c r="D40" s="16" t="s">
        <v>29</v>
      </c>
      <c r="E40" s="10" t="s">
        <v>109</v>
      </c>
      <c r="F40" s="93">
        <v>308000</v>
      </c>
    </row>
    <row r="41" spans="1:6" ht="19.5" customHeight="1">
      <c r="A41" s="82">
        <v>0</v>
      </c>
      <c r="B41" s="93">
        <v>3991200</v>
      </c>
      <c r="C41" s="91"/>
      <c r="D41" s="16" t="s">
        <v>29</v>
      </c>
      <c r="E41" s="10" t="s">
        <v>109</v>
      </c>
      <c r="F41" s="93">
        <v>992200</v>
      </c>
    </row>
    <row r="42" spans="1:6" ht="19.5" customHeight="1">
      <c r="A42" s="82">
        <v>2848320</v>
      </c>
      <c r="B42" s="93">
        <v>1186800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2408815</v>
      </c>
      <c r="C43" s="91"/>
      <c r="D43" s="16" t="s">
        <v>107</v>
      </c>
      <c r="E43" s="10" t="s">
        <v>87</v>
      </c>
      <c r="F43" s="93">
        <v>504303</v>
      </c>
    </row>
    <row r="44" spans="1:6" ht="19.5" customHeight="1">
      <c r="A44" s="82">
        <v>324000</v>
      </c>
      <c r="B44" s="93">
        <v>133994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2282110</v>
      </c>
      <c r="C45" s="17"/>
      <c r="D45" s="16" t="s">
        <v>32</v>
      </c>
      <c r="E45" s="10" t="s">
        <v>87</v>
      </c>
      <c r="F45" s="93">
        <v>528000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764304</v>
      </c>
      <c r="C47" s="17"/>
      <c r="D47" s="16" t="s">
        <v>33</v>
      </c>
      <c r="E47" s="10" t="s">
        <v>88</v>
      </c>
      <c r="F47" s="93">
        <v>171341</v>
      </c>
    </row>
    <row r="48" spans="1:6" ht="19.5" customHeight="1">
      <c r="A48" s="82">
        <v>14906000</v>
      </c>
      <c r="B48" s="93">
        <v>2104347</v>
      </c>
      <c r="C48" s="17"/>
      <c r="D48" s="16" t="s">
        <v>34</v>
      </c>
      <c r="E48" s="10" t="s">
        <v>89</v>
      </c>
      <c r="F48" s="93">
        <v>283371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1528886.79</v>
      </c>
      <c r="C50" s="17"/>
      <c r="D50" s="16" t="s">
        <v>35</v>
      </c>
      <c r="E50" s="10" t="s">
        <v>90</v>
      </c>
      <c r="F50" s="93">
        <v>696847.28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348536.1</v>
      </c>
      <c r="C52" s="17"/>
      <c r="D52" s="16" t="s">
        <v>36</v>
      </c>
      <c r="E52" s="10" t="s">
        <v>91</v>
      </c>
      <c r="F52" s="93">
        <v>93378.35</v>
      </c>
    </row>
    <row r="53" spans="1:6" ht="19.5" customHeight="1">
      <c r="A53" s="82">
        <v>16163200</v>
      </c>
      <c r="B53" s="93">
        <v>319510</v>
      </c>
      <c r="C53" s="17"/>
      <c r="D53" s="16" t="s">
        <v>108</v>
      </c>
      <c r="E53" s="10" t="s">
        <v>92</v>
      </c>
      <c r="F53" s="93">
        <v>42800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1014100</v>
      </c>
      <c r="C58" s="17"/>
      <c r="D58" s="16" t="s">
        <v>17</v>
      </c>
      <c r="E58" s="10" t="s">
        <v>111</v>
      </c>
      <c r="F58" s="93">
        <v>4000</v>
      </c>
    </row>
    <row r="59" spans="1:6" ht="19.5" customHeight="1" thickBot="1">
      <c r="A59" s="85">
        <f>SUM(A40:A58)</f>
        <v>96916480</v>
      </c>
      <c r="B59" s="94">
        <f>SUM(B40:B58)</f>
        <v>19147902.490000002</v>
      </c>
      <c r="C59" s="17"/>
      <c r="E59" s="10"/>
      <c r="F59" s="94">
        <f>SUM(F40:F58)</f>
        <v>3888885.6300000004</v>
      </c>
    </row>
    <row r="60" spans="1:6" ht="19.5" customHeight="1" thickTop="1">
      <c r="A60" s="83"/>
      <c r="B60" s="93">
        <v>306306.57</v>
      </c>
      <c r="C60" s="17"/>
      <c r="D60" s="5" t="s">
        <v>40</v>
      </c>
      <c r="E60" s="10" t="s">
        <v>103</v>
      </c>
      <c r="F60" s="93">
        <v>44123.28</v>
      </c>
    </row>
    <row r="61" spans="1:6" ht="19.5" customHeight="1">
      <c r="A61" s="86"/>
      <c r="B61" s="93">
        <v>166368</v>
      </c>
      <c r="C61" s="17"/>
      <c r="D61" s="16" t="s">
        <v>72</v>
      </c>
      <c r="E61" s="10" t="s">
        <v>85</v>
      </c>
      <c r="F61" s="93">
        <v>21600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8586800.64</v>
      </c>
      <c r="C64" s="17"/>
      <c r="D64" s="16" t="s">
        <v>71</v>
      </c>
      <c r="E64" s="10" t="s">
        <v>95</v>
      </c>
      <c r="F64" s="93">
        <v>84570</v>
      </c>
    </row>
    <row r="65" spans="1:6" ht="19.5" customHeight="1">
      <c r="A65" s="86"/>
      <c r="B65" s="93">
        <v>1878986.04</v>
      </c>
      <c r="C65" s="17"/>
      <c r="D65" s="17" t="s">
        <v>39</v>
      </c>
      <c r="E65" s="10" t="s">
        <v>84</v>
      </c>
      <c r="F65" s="93">
        <v>56700</v>
      </c>
    </row>
    <row r="66" spans="1:6" ht="19.5" customHeight="1">
      <c r="A66" s="86"/>
      <c r="B66" s="103">
        <f>SUM(B60:B65)</f>
        <v>13101091.530000001</v>
      </c>
      <c r="C66" s="17"/>
      <c r="D66" s="17"/>
      <c r="E66" s="19"/>
      <c r="F66" s="103">
        <f>SUM(F60:F65)</f>
        <v>206993.28</v>
      </c>
    </row>
    <row r="67" spans="1:6" ht="19.5" customHeight="1">
      <c r="A67" s="86"/>
      <c r="B67" s="103">
        <f>B59+B66</f>
        <v>32248994.020000003</v>
      </c>
      <c r="C67" s="130" t="s">
        <v>41</v>
      </c>
      <c r="D67" s="130"/>
      <c r="E67" s="11"/>
      <c r="F67" s="103">
        <f>F59+F66</f>
        <v>4095878.91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3">
        <v>1231561.21</v>
      </c>
      <c r="C69" s="133" t="s">
        <v>43</v>
      </c>
      <c r="D69" s="133"/>
      <c r="E69" s="73"/>
      <c r="F69" s="104">
        <v>1070254.34</v>
      </c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35900807.58</v>
      </c>
      <c r="C71" s="130" t="s">
        <v>45</v>
      </c>
      <c r="D71" s="130"/>
      <c r="E71" s="11"/>
      <c r="F71" s="103">
        <v>35900807.58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10" sqref="B1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138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34155981.91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314761.8</v>
      </c>
      <c r="C11" s="17" t="s">
        <v>10</v>
      </c>
      <c r="D11" s="16"/>
      <c r="E11" s="10" t="s">
        <v>79</v>
      </c>
      <c r="F11" s="93">
        <v>273889.84</v>
      </c>
    </row>
    <row r="12" spans="1:6" ht="23.25">
      <c r="A12" s="82">
        <v>1942000</v>
      </c>
      <c r="B12" s="93">
        <v>445933</v>
      </c>
      <c r="C12" s="17" t="s">
        <v>11</v>
      </c>
      <c r="D12" s="16"/>
      <c r="E12" s="10" t="s">
        <v>80</v>
      </c>
      <c r="F12" s="93">
        <v>114829</v>
      </c>
    </row>
    <row r="13" spans="1:6" ht="23.25">
      <c r="A13" s="82">
        <v>3610000</v>
      </c>
      <c r="B13" s="93">
        <v>216137.89</v>
      </c>
      <c r="C13" s="17" t="s">
        <v>12</v>
      </c>
      <c r="D13" s="16"/>
      <c r="E13" s="10" t="s">
        <v>81</v>
      </c>
      <c r="F13" s="93">
        <v>31975.61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527014.5</v>
      </c>
      <c r="C15" s="17" t="s">
        <v>14</v>
      </c>
      <c r="D15" s="16"/>
      <c r="E15" s="10" t="s">
        <v>82</v>
      </c>
      <c r="F15" s="93">
        <v>194193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12614728.96</v>
      </c>
      <c r="C17" s="17" t="s">
        <v>16</v>
      </c>
      <c r="D17" s="16"/>
      <c r="E17" s="10" t="s">
        <v>83</v>
      </c>
      <c r="F17" s="93">
        <v>3560942.21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18818477.71</v>
      </c>
      <c r="D19" s="5" t="s">
        <v>65</v>
      </c>
      <c r="E19" s="10"/>
      <c r="F19" s="99">
        <f>SUM(F11:F18)</f>
        <v>4175829.66</v>
      </c>
    </row>
    <row r="20" spans="1:6" ht="24" thickTop="1">
      <c r="A20" s="86"/>
      <c r="B20" s="93">
        <v>6779680</v>
      </c>
      <c r="C20" s="17" t="s">
        <v>78</v>
      </c>
      <c r="D20" s="16"/>
      <c r="E20" s="10" t="s">
        <v>102</v>
      </c>
      <c r="F20" s="93">
        <v>56700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2800</v>
      </c>
    </row>
    <row r="22" spans="1:6" ht="23.25">
      <c r="A22" s="86"/>
      <c r="B22" s="93">
        <v>220055.83</v>
      </c>
      <c r="C22" s="17" t="s">
        <v>73</v>
      </c>
      <c r="D22" s="16"/>
      <c r="E22" s="10" t="s">
        <v>103</v>
      </c>
      <c r="F22" s="93">
        <v>9100.37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14400</v>
      </c>
      <c r="C26" s="128" t="s">
        <v>98</v>
      </c>
      <c r="D26" s="129"/>
      <c r="E26" s="10" t="s">
        <v>104</v>
      </c>
      <c r="F26" s="93">
        <v>1200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7032821.85</v>
      </c>
      <c r="E32" s="20"/>
      <c r="F32" s="96">
        <f>SUM(F20:F31)</f>
        <v>69800.37</v>
      </c>
    </row>
    <row r="33" spans="1:6" ht="24" thickBot="1">
      <c r="A33" s="86"/>
      <c r="B33" s="97">
        <f>B19+B32</f>
        <v>25851299.560000002</v>
      </c>
      <c r="C33" s="130" t="s">
        <v>27</v>
      </c>
      <c r="D33" s="130"/>
      <c r="E33" s="10"/>
      <c r="F33" s="97">
        <f>F19+F32</f>
        <v>4245630.03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1298299.6</v>
      </c>
      <c r="C40" s="91"/>
      <c r="D40" s="16" t="s">
        <v>29</v>
      </c>
      <c r="E40" s="10" t="s">
        <v>109</v>
      </c>
      <c r="F40" s="93">
        <v>84470</v>
      </c>
    </row>
    <row r="41" spans="1:6" ht="19.5" customHeight="1">
      <c r="A41" s="82">
        <v>0</v>
      </c>
      <c r="B41" s="93">
        <v>2999000</v>
      </c>
      <c r="C41" s="91"/>
      <c r="D41" s="16" t="s">
        <v>29</v>
      </c>
      <c r="E41" s="10" t="s">
        <v>109</v>
      </c>
      <c r="F41" s="93">
        <v>992800</v>
      </c>
    </row>
    <row r="42" spans="1:6" ht="19.5" customHeight="1">
      <c r="A42" s="82">
        <v>2848320</v>
      </c>
      <c r="B42" s="93">
        <v>949440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1904512</v>
      </c>
      <c r="C43" s="91"/>
      <c r="D43" s="16" t="s">
        <v>107</v>
      </c>
      <c r="E43" s="10" t="s">
        <v>87</v>
      </c>
      <c r="F43" s="93">
        <v>482956</v>
      </c>
    </row>
    <row r="44" spans="1:6" ht="19.5" customHeight="1">
      <c r="A44" s="82">
        <v>324000</v>
      </c>
      <c r="B44" s="93">
        <v>106709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1754110</v>
      </c>
      <c r="C45" s="17"/>
      <c r="D45" s="16" t="s">
        <v>32</v>
      </c>
      <c r="E45" s="10" t="s">
        <v>87</v>
      </c>
      <c r="F45" s="93">
        <v>494110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592963</v>
      </c>
      <c r="C47" s="17"/>
      <c r="D47" s="16" t="s">
        <v>33</v>
      </c>
      <c r="E47" s="10" t="s">
        <v>88</v>
      </c>
      <c r="F47" s="93">
        <v>176251</v>
      </c>
    </row>
    <row r="48" spans="1:6" ht="19.5" customHeight="1">
      <c r="A48" s="82">
        <v>14906000</v>
      </c>
      <c r="B48" s="93">
        <v>1820976</v>
      </c>
      <c r="C48" s="17"/>
      <c r="D48" s="16" t="s">
        <v>34</v>
      </c>
      <c r="E48" s="10" t="s">
        <v>89</v>
      </c>
      <c r="F48" s="93">
        <v>583666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832039.51</v>
      </c>
      <c r="C50" s="17"/>
      <c r="D50" s="16" t="s">
        <v>35</v>
      </c>
      <c r="E50" s="10" t="s">
        <v>90</v>
      </c>
      <c r="F50" s="93">
        <v>1150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255157.75</v>
      </c>
      <c r="C52" s="17"/>
      <c r="D52" s="16" t="s">
        <v>36</v>
      </c>
      <c r="E52" s="10" t="s">
        <v>91</v>
      </c>
      <c r="F52" s="93">
        <v>94967.43</v>
      </c>
    </row>
    <row r="53" spans="1:6" ht="19.5" customHeight="1">
      <c r="A53" s="82">
        <v>16163200</v>
      </c>
      <c r="B53" s="93">
        <v>276710</v>
      </c>
      <c r="C53" s="17"/>
      <c r="D53" s="16" t="s">
        <v>108</v>
      </c>
      <c r="E53" s="10" t="s">
        <v>92</v>
      </c>
      <c r="F53" s="93">
        <v>5600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15259016.86</v>
      </c>
      <c r="C59" s="17"/>
      <c r="E59" s="10"/>
      <c r="F59" s="94">
        <f>SUM(F40:F58)</f>
        <v>3180615.43</v>
      </c>
    </row>
    <row r="60" spans="1:6" ht="19.5" customHeight="1" thickTop="1">
      <c r="A60" s="83"/>
      <c r="B60" s="93">
        <v>262183.29</v>
      </c>
      <c r="C60" s="17"/>
      <c r="D60" s="5" t="s">
        <v>40</v>
      </c>
      <c r="E60" s="10" t="s">
        <v>103</v>
      </c>
      <c r="F60" s="93">
        <v>29329.42</v>
      </c>
    </row>
    <row r="61" spans="1:6" ht="19.5" customHeight="1">
      <c r="A61" s="86"/>
      <c r="B61" s="93">
        <v>144768</v>
      </c>
      <c r="C61" s="17"/>
      <c r="D61" s="16" t="s">
        <v>72</v>
      </c>
      <c r="E61" s="10" t="s">
        <v>85</v>
      </c>
      <c r="F61" s="93">
        <v>111900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8502230.64</v>
      </c>
      <c r="C64" s="17"/>
      <c r="D64" s="16" t="s">
        <v>71</v>
      </c>
      <c r="E64" s="10" t="s">
        <v>95</v>
      </c>
      <c r="F64" s="93">
        <v>135278.64</v>
      </c>
    </row>
    <row r="65" spans="1:6" ht="19.5" customHeight="1">
      <c r="A65" s="86"/>
      <c r="B65" s="93">
        <v>1822286.04</v>
      </c>
      <c r="C65" s="17"/>
      <c r="D65" s="17" t="s">
        <v>39</v>
      </c>
      <c r="E65" s="10" t="s">
        <v>84</v>
      </c>
      <c r="F65" s="93">
        <v>113935.21</v>
      </c>
    </row>
    <row r="66" spans="1:6" ht="19.5" customHeight="1">
      <c r="A66" s="86"/>
      <c r="B66" s="103">
        <f>SUM(B60:B65)</f>
        <v>12894098.25</v>
      </c>
      <c r="C66" s="17"/>
      <c r="D66" s="17"/>
      <c r="E66" s="19"/>
      <c r="F66" s="103">
        <f>SUM(F60:F65)</f>
        <v>390443.27</v>
      </c>
    </row>
    <row r="67" spans="1:6" ht="19.5" customHeight="1">
      <c r="A67" s="86"/>
      <c r="B67" s="103">
        <f>B59+B66</f>
        <v>28153115.11</v>
      </c>
      <c r="C67" s="130" t="s">
        <v>41</v>
      </c>
      <c r="D67" s="130"/>
      <c r="E67" s="11"/>
      <c r="F67" s="103">
        <f>F59+F66</f>
        <v>3571058.7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>
        <v>674571.33</v>
      </c>
    </row>
    <row r="70" spans="1:6" ht="19.5" customHeight="1">
      <c r="A70" s="86"/>
      <c r="B70" s="113">
        <v>2301815.55</v>
      </c>
      <c r="C70" s="130" t="s">
        <v>44</v>
      </c>
      <c r="D70" s="130"/>
      <c r="E70" s="11"/>
      <c r="F70" s="113"/>
    </row>
    <row r="71" spans="2:6" ht="19.5" customHeight="1">
      <c r="B71" s="103">
        <v>34830553.24</v>
      </c>
      <c r="C71" s="130" t="s">
        <v>45</v>
      </c>
      <c r="D71" s="130"/>
      <c r="E71" s="11"/>
      <c r="F71" s="103">
        <v>34830553.24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2">
      <selection activeCell="F66" sqref="F6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137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40087693.45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40871.96</v>
      </c>
      <c r="C11" s="17" t="s">
        <v>10</v>
      </c>
      <c r="D11" s="16"/>
      <c r="E11" s="10" t="s">
        <v>79</v>
      </c>
      <c r="F11" s="93">
        <v>18</v>
      </c>
    </row>
    <row r="12" spans="1:6" ht="23.25">
      <c r="A12" s="82">
        <v>1942000</v>
      </c>
      <c r="B12" s="93">
        <v>331104</v>
      </c>
      <c r="C12" s="17" t="s">
        <v>11</v>
      </c>
      <c r="D12" s="16"/>
      <c r="E12" s="10" t="s">
        <v>80</v>
      </c>
      <c r="F12" s="93">
        <v>136578</v>
      </c>
    </row>
    <row r="13" spans="1:6" ht="23.25">
      <c r="A13" s="82">
        <v>3610000</v>
      </c>
      <c r="B13" s="93">
        <v>184162.28</v>
      </c>
      <c r="C13" s="17" t="s">
        <v>12</v>
      </c>
      <c r="D13" s="16"/>
      <c r="E13" s="10" t="s">
        <v>81</v>
      </c>
      <c r="F13" s="93">
        <v>143777.75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332821.5</v>
      </c>
      <c r="C15" s="17" t="s">
        <v>14</v>
      </c>
      <c r="D15" s="16"/>
      <c r="E15" s="10" t="s">
        <v>82</v>
      </c>
      <c r="F15" s="93">
        <v>187398.5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9053786.75</v>
      </c>
      <c r="C17" s="17" t="s">
        <v>16</v>
      </c>
      <c r="D17" s="16"/>
      <c r="E17" s="10" t="s">
        <v>83</v>
      </c>
      <c r="F17" s="93">
        <v>1972064.28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14642648.05</v>
      </c>
      <c r="D19" s="5" t="s">
        <v>65</v>
      </c>
      <c r="E19" s="10"/>
      <c r="F19" s="99">
        <v>2439836.53</v>
      </c>
    </row>
    <row r="20" spans="1:6" ht="24" thickTop="1">
      <c r="A20" s="86"/>
      <c r="B20" s="93">
        <v>6722980</v>
      </c>
      <c r="C20" s="17" t="s">
        <v>78</v>
      </c>
      <c r="D20" s="16"/>
      <c r="E20" s="10" t="s">
        <v>102</v>
      </c>
      <c r="F20" s="93">
        <v>1627480</v>
      </c>
    </row>
    <row r="21" spans="1:6" ht="23.25">
      <c r="A21" s="86"/>
      <c r="B21" s="93">
        <v>15886.02</v>
      </c>
      <c r="C21" s="17" t="s">
        <v>39</v>
      </c>
      <c r="D21" s="16"/>
      <c r="E21" s="10" t="s">
        <v>84</v>
      </c>
      <c r="F21" s="93">
        <v>7350</v>
      </c>
    </row>
    <row r="22" spans="1:6" ht="23.25">
      <c r="A22" s="86"/>
      <c r="B22" s="93">
        <v>210955.46</v>
      </c>
      <c r="C22" s="17" t="s">
        <v>73</v>
      </c>
      <c r="D22" s="16"/>
      <c r="E22" s="10" t="s">
        <v>103</v>
      </c>
      <c r="F22" s="93">
        <v>34346.54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13200</v>
      </c>
      <c r="C26" s="128" t="s">
        <v>98</v>
      </c>
      <c r="D26" s="129"/>
      <c r="E26" s="10" t="s">
        <v>104</v>
      </c>
      <c r="F26" s="93">
        <v>13200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6963021.4799999995</v>
      </c>
      <c r="E32" s="20"/>
      <c r="F32" s="96">
        <f>SUM(F20:F31)</f>
        <v>1682376.54</v>
      </c>
    </row>
    <row r="33" spans="1:6" ht="24" thickBot="1">
      <c r="A33" s="86"/>
      <c r="B33" s="97">
        <f>B19+B32</f>
        <v>21605669.53</v>
      </c>
      <c r="C33" s="130" t="s">
        <v>27</v>
      </c>
      <c r="D33" s="130"/>
      <c r="E33" s="10"/>
      <c r="F33" s="97">
        <f>F19+F32</f>
        <v>4122213.07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1213829.6</v>
      </c>
      <c r="C40" s="91"/>
      <c r="D40" s="16" t="s">
        <v>29</v>
      </c>
      <c r="E40" s="10" t="s">
        <v>109</v>
      </c>
      <c r="F40" s="93">
        <v>1136589.6</v>
      </c>
    </row>
    <row r="41" spans="1:6" ht="19.5" customHeight="1">
      <c r="A41" s="82">
        <v>0</v>
      </c>
      <c r="B41" s="93">
        <v>2006200</v>
      </c>
      <c r="C41" s="91"/>
      <c r="D41" s="16" t="s">
        <v>29</v>
      </c>
      <c r="E41" s="10" t="s">
        <v>109</v>
      </c>
      <c r="F41" s="93">
        <v>1003900</v>
      </c>
    </row>
    <row r="42" spans="1:6" ht="19.5" customHeight="1">
      <c r="A42" s="82">
        <v>2848320</v>
      </c>
      <c r="B42" s="93">
        <v>712080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1421556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79424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1260000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416712</v>
      </c>
      <c r="C47" s="17"/>
      <c r="D47" s="16" t="s">
        <v>33</v>
      </c>
      <c r="E47" s="10" t="s">
        <v>88</v>
      </c>
      <c r="F47" s="93">
        <v>172918</v>
      </c>
    </row>
    <row r="48" spans="1:6" ht="19.5" customHeight="1">
      <c r="A48" s="82">
        <v>14906000</v>
      </c>
      <c r="B48" s="93">
        <v>1237310</v>
      </c>
      <c r="C48" s="17"/>
      <c r="D48" s="16" t="s">
        <v>34</v>
      </c>
      <c r="E48" s="10" t="s">
        <v>89</v>
      </c>
      <c r="F48" s="93">
        <v>931060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830889.51</v>
      </c>
      <c r="C50" s="17"/>
      <c r="D50" s="16" t="s">
        <v>35</v>
      </c>
      <c r="E50" s="10" t="s">
        <v>90</v>
      </c>
      <c r="F50" s="93">
        <v>329791.6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160190.32</v>
      </c>
      <c r="C52" s="17"/>
      <c r="D52" s="16" t="s">
        <v>36</v>
      </c>
      <c r="E52" s="10" t="s">
        <v>91</v>
      </c>
      <c r="F52" s="93">
        <v>67927.23</v>
      </c>
    </row>
    <row r="53" spans="1:6" ht="19.5" customHeight="1">
      <c r="A53" s="82">
        <v>16163200</v>
      </c>
      <c r="B53" s="93">
        <v>271110</v>
      </c>
      <c r="C53" s="17"/>
      <c r="D53" s="16" t="s">
        <v>108</v>
      </c>
      <c r="E53" s="10" t="s">
        <v>92</v>
      </c>
      <c r="F53" s="93">
        <v>238580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1459000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884000</v>
      </c>
    </row>
    <row r="59" spans="1:6" ht="19.5" customHeight="1" thickBot="1">
      <c r="A59" s="85">
        <f>SUM(A40:A58)</f>
        <v>96916480</v>
      </c>
      <c r="B59" s="94">
        <f>SUM(B40:B58)</f>
        <v>12078401.43</v>
      </c>
      <c r="C59" s="17"/>
      <c r="E59" s="10"/>
      <c r="F59" s="94">
        <f>SUM(F40:F58)</f>
        <v>7384861.43</v>
      </c>
    </row>
    <row r="60" spans="1:6" ht="19.5" customHeight="1" thickTop="1">
      <c r="A60" s="83"/>
      <c r="B60" s="93">
        <v>232853.87</v>
      </c>
      <c r="C60" s="17"/>
      <c r="D60" s="5" t="s">
        <v>40</v>
      </c>
      <c r="E60" s="10" t="s">
        <v>103</v>
      </c>
      <c r="F60" s="93">
        <v>25692.35</v>
      </c>
    </row>
    <row r="61" spans="1:6" ht="19.5" customHeight="1">
      <c r="A61" s="86"/>
      <c r="B61" s="93">
        <v>32868</v>
      </c>
      <c r="C61" s="17"/>
      <c r="D61" s="16" t="s">
        <v>72</v>
      </c>
      <c r="E61" s="10" t="s">
        <v>85</v>
      </c>
      <c r="F61" s="93">
        <v>5568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8366952</v>
      </c>
      <c r="C64" s="17"/>
      <c r="D64" s="16" t="s">
        <v>71</v>
      </c>
      <c r="E64" s="10" t="s">
        <v>95</v>
      </c>
      <c r="F64" s="93">
        <v>2044272</v>
      </c>
    </row>
    <row r="65" spans="1:6" ht="19.5" customHeight="1">
      <c r="A65" s="86"/>
      <c r="B65" s="93">
        <v>1708350.83</v>
      </c>
      <c r="C65" s="17"/>
      <c r="D65" s="17" t="s">
        <v>39</v>
      </c>
      <c r="E65" s="10" t="s">
        <v>84</v>
      </c>
      <c r="F65" s="93">
        <v>593530.83</v>
      </c>
    </row>
    <row r="66" spans="1:6" ht="19.5" customHeight="1">
      <c r="A66" s="86"/>
      <c r="B66" s="103">
        <f>SUM(B60:B65)</f>
        <v>12503654.98</v>
      </c>
      <c r="C66" s="17"/>
      <c r="D66" s="17"/>
      <c r="E66" s="19"/>
      <c r="F66" s="103">
        <f>SUM(F60:F65)</f>
        <v>2669063.18</v>
      </c>
    </row>
    <row r="67" spans="1:6" ht="19.5" customHeight="1">
      <c r="A67" s="86"/>
      <c r="B67" s="103">
        <f>B59+B66</f>
        <v>24582056.41</v>
      </c>
      <c r="C67" s="130" t="s">
        <v>41</v>
      </c>
      <c r="D67" s="130"/>
      <c r="E67" s="11"/>
      <c r="F67" s="103">
        <f>F59+F66</f>
        <v>10053924.61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/>
    </row>
    <row r="70" spans="1:6" ht="19.5" customHeight="1">
      <c r="A70" s="86"/>
      <c r="B70" s="113">
        <v>2976386.88</v>
      </c>
      <c r="C70" s="130" t="s">
        <v>44</v>
      </c>
      <c r="D70" s="130"/>
      <c r="E70" s="11"/>
      <c r="F70" s="113">
        <v>5931711.54</v>
      </c>
    </row>
    <row r="71" spans="2:6" ht="19.5" customHeight="1">
      <c r="B71" s="103">
        <v>34155981.91</v>
      </c>
      <c r="C71" s="130" t="s">
        <v>45</v>
      </c>
      <c r="D71" s="130"/>
      <c r="E71" s="11"/>
      <c r="F71" s="103">
        <v>34155981.91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74" sqref="C74:D7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31310822.65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40853.96</v>
      </c>
      <c r="C11" s="17" t="s">
        <v>10</v>
      </c>
      <c r="D11" s="16"/>
      <c r="E11" s="10" t="s">
        <v>79</v>
      </c>
      <c r="F11" s="93">
        <v>8345.27</v>
      </c>
    </row>
    <row r="12" spans="1:6" ht="23.25">
      <c r="A12" s="82">
        <v>1942000</v>
      </c>
      <c r="B12" s="93">
        <v>194526</v>
      </c>
      <c r="C12" s="17" t="s">
        <v>11</v>
      </c>
      <c r="D12" s="16"/>
      <c r="E12" s="10" t="s">
        <v>80</v>
      </c>
      <c r="F12" s="93">
        <v>100153</v>
      </c>
    </row>
    <row r="13" spans="1:6" ht="23.25">
      <c r="A13" s="82">
        <v>3610000</v>
      </c>
      <c r="B13" s="93">
        <v>40384.53</v>
      </c>
      <c r="C13" s="17" t="s">
        <v>12</v>
      </c>
      <c r="D13" s="16"/>
      <c r="E13" s="10" t="s">
        <v>81</v>
      </c>
      <c r="F13" s="93">
        <v>8590.08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145423</v>
      </c>
      <c r="C15" s="17" t="s">
        <v>14</v>
      </c>
      <c r="D15" s="16"/>
      <c r="E15" s="10" t="s">
        <v>82</v>
      </c>
      <c r="F15" s="93">
        <v>117638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7081722.47</v>
      </c>
      <c r="C17" s="17" t="s">
        <v>16</v>
      </c>
      <c r="D17" s="16"/>
      <c r="E17" s="10" t="s">
        <v>83</v>
      </c>
      <c r="F17" s="93">
        <v>3186390.29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4699901.56</v>
      </c>
    </row>
    <row r="19" spans="1:6" ht="24" thickBot="1">
      <c r="A19" s="85">
        <f>SUM(A11:A18)</f>
        <v>96916480</v>
      </c>
      <c r="B19" s="94">
        <f>SUM(B11:B18)</f>
        <v>12202811.52</v>
      </c>
      <c r="D19" s="5" t="s">
        <v>65</v>
      </c>
      <c r="E19" s="10"/>
      <c r="F19" s="99">
        <f>SUM(F11:F18)</f>
        <v>8121018.199999999</v>
      </c>
    </row>
    <row r="20" spans="1:6" ht="24" thickTop="1">
      <c r="A20" s="86"/>
      <c r="B20" s="93">
        <v>5095500</v>
      </c>
      <c r="C20" s="17" t="s">
        <v>78</v>
      </c>
      <c r="D20" s="16"/>
      <c r="E20" s="10" t="s">
        <v>102</v>
      </c>
      <c r="F20" s="93">
        <v>5095500</v>
      </c>
    </row>
    <row r="21" spans="1:6" ht="23.25">
      <c r="A21" s="86"/>
      <c r="B21" s="93">
        <v>8536.02</v>
      </c>
      <c r="C21" s="17" t="s">
        <v>39</v>
      </c>
      <c r="D21" s="16"/>
      <c r="E21" s="10" t="s">
        <v>84</v>
      </c>
      <c r="F21" s="93">
        <v>7253.28</v>
      </c>
    </row>
    <row r="22" spans="1:6" ht="23.25">
      <c r="A22" s="86"/>
      <c r="B22" s="93">
        <v>176608.92</v>
      </c>
      <c r="C22" s="17" t="s">
        <v>73</v>
      </c>
      <c r="D22" s="16"/>
      <c r="E22" s="10" t="s">
        <v>103</v>
      </c>
      <c r="F22" s="93">
        <v>37014.35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5280644.9399999995</v>
      </c>
      <c r="E32" s="20"/>
      <c r="F32" s="96">
        <f>SUM(F20:F31)</f>
        <v>5139767.63</v>
      </c>
    </row>
    <row r="33" spans="1:6" ht="24" thickBot="1">
      <c r="A33" s="86"/>
      <c r="B33" s="97">
        <f>B19+B32</f>
        <v>17483456.46</v>
      </c>
      <c r="C33" s="130" t="s">
        <v>27</v>
      </c>
      <c r="D33" s="130"/>
      <c r="E33" s="10"/>
      <c r="F33" s="97">
        <f>F19+F32</f>
        <v>13260785.829999998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77240</v>
      </c>
      <c r="C40" s="91"/>
      <c r="D40" s="16" t="s">
        <v>29</v>
      </c>
      <c r="E40" s="10" t="s">
        <v>109</v>
      </c>
      <c r="F40" s="93">
        <v>38260</v>
      </c>
    </row>
    <row r="41" spans="1:6" ht="19.5" customHeight="1">
      <c r="A41" s="82">
        <v>0</v>
      </c>
      <c r="B41" s="93">
        <v>1002300</v>
      </c>
      <c r="C41" s="91"/>
      <c r="D41" s="16" t="s">
        <v>29</v>
      </c>
      <c r="E41" s="10" t="s">
        <v>109</v>
      </c>
      <c r="F41" s="93">
        <v>1002300</v>
      </c>
    </row>
    <row r="42" spans="1:6" ht="19.5" customHeight="1">
      <c r="A42" s="82">
        <v>2848320</v>
      </c>
      <c r="B42" s="93">
        <v>474720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945106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52139</v>
      </c>
      <c r="C44" s="91"/>
      <c r="D44" s="16" t="s">
        <v>31</v>
      </c>
      <c r="E44" s="10" t="s">
        <v>87</v>
      </c>
      <c r="F44" s="93">
        <v>27569</v>
      </c>
    </row>
    <row r="45" spans="1:6" ht="19.5" customHeight="1">
      <c r="A45" s="82">
        <v>6672600</v>
      </c>
      <c r="B45" s="93">
        <v>840000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243794</v>
      </c>
      <c r="C47" s="17"/>
      <c r="D47" s="16" t="s">
        <v>33</v>
      </c>
      <c r="E47" s="10" t="s">
        <v>88</v>
      </c>
      <c r="F47" s="93">
        <v>119224</v>
      </c>
    </row>
    <row r="48" spans="1:6" ht="19.5" customHeight="1">
      <c r="A48" s="82">
        <v>14906000</v>
      </c>
      <c r="B48" s="93">
        <v>306250</v>
      </c>
      <c r="C48" s="17"/>
      <c r="D48" s="16" t="s">
        <v>34</v>
      </c>
      <c r="E48" s="10" t="s">
        <v>89</v>
      </c>
      <c r="F48" s="93">
        <v>306250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501097.91</v>
      </c>
      <c r="C50" s="17"/>
      <c r="D50" s="16" t="s">
        <v>35</v>
      </c>
      <c r="E50" s="10" t="s">
        <v>90</v>
      </c>
      <c r="F50" s="93">
        <v>501097.91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92263.09</v>
      </c>
      <c r="C52" s="17"/>
      <c r="D52" s="16" t="s">
        <v>36</v>
      </c>
      <c r="E52" s="10" t="s">
        <v>91</v>
      </c>
      <c r="F52" s="93">
        <v>44289.38</v>
      </c>
    </row>
    <row r="53" spans="1:6" ht="19.5" customHeight="1">
      <c r="A53" s="82">
        <v>16163200</v>
      </c>
      <c r="B53" s="93">
        <v>32530</v>
      </c>
      <c r="C53" s="17"/>
      <c r="D53" s="16" t="s">
        <v>108</v>
      </c>
      <c r="E53" s="10" t="s">
        <v>92</v>
      </c>
      <c r="F53" s="93">
        <v>32530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126100</v>
      </c>
      <c r="C58" s="17"/>
      <c r="D58" s="16" t="s">
        <v>17</v>
      </c>
      <c r="E58" s="10" t="s">
        <v>111</v>
      </c>
      <c r="F58" s="93">
        <v>126100</v>
      </c>
    </row>
    <row r="59" spans="1:6" ht="19.5" customHeight="1" thickBot="1">
      <c r="A59" s="85">
        <f>SUM(A40:A58)</f>
        <v>96916480</v>
      </c>
      <c r="B59" s="94">
        <f>SUM(B40:B58)</f>
        <v>4693540</v>
      </c>
      <c r="C59" s="17"/>
      <c r="E59" s="10"/>
      <c r="F59" s="94">
        <f>SUM(F40:F58)</f>
        <v>3331430.29</v>
      </c>
    </row>
    <row r="60" spans="1:6" ht="19.5" customHeight="1" thickTop="1">
      <c r="A60" s="83"/>
      <c r="B60" s="93">
        <v>207161.52</v>
      </c>
      <c r="C60" s="17"/>
      <c r="D60" s="5" t="s">
        <v>40</v>
      </c>
      <c r="E60" s="10" t="s">
        <v>103</v>
      </c>
      <c r="F60" s="93">
        <v>130524.74</v>
      </c>
    </row>
    <row r="61" spans="1:6" ht="19.5" customHeight="1">
      <c r="A61" s="86"/>
      <c r="B61" s="93">
        <v>27300</v>
      </c>
      <c r="C61" s="17"/>
      <c r="D61" s="16" t="s">
        <v>72</v>
      </c>
      <c r="E61" s="10" t="s">
        <v>85</v>
      </c>
      <c r="F61" s="93">
        <v>27300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6322680</v>
      </c>
      <c r="C64" s="17"/>
      <c r="D64" s="16" t="s">
        <v>71</v>
      </c>
      <c r="E64" s="10" t="s">
        <v>95</v>
      </c>
      <c r="F64" s="93">
        <v>938500</v>
      </c>
    </row>
    <row r="65" spans="1:6" ht="19.5" customHeight="1">
      <c r="A65" s="86"/>
      <c r="B65" s="93">
        <v>1114820</v>
      </c>
      <c r="C65" s="17"/>
      <c r="D65" s="17" t="s">
        <v>39</v>
      </c>
      <c r="E65" s="10" t="s">
        <v>84</v>
      </c>
      <c r="F65" s="93">
        <v>56160</v>
      </c>
    </row>
    <row r="66" spans="1:6" ht="19.5" customHeight="1">
      <c r="A66" s="86"/>
      <c r="B66" s="103">
        <f>SUM(B60:B65)</f>
        <v>9834591.8</v>
      </c>
      <c r="C66" s="17"/>
      <c r="D66" s="17"/>
      <c r="E66" s="19"/>
      <c r="F66" s="103">
        <f>SUM(F60:F65)</f>
        <v>1152484.74</v>
      </c>
    </row>
    <row r="67" spans="1:6" ht="19.5" customHeight="1">
      <c r="A67" s="86"/>
      <c r="B67" s="103">
        <f>B59+B66</f>
        <v>14528131.8</v>
      </c>
      <c r="C67" s="130" t="s">
        <v>41</v>
      </c>
      <c r="D67" s="130"/>
      <c r="E67" s="11"/>
      <c r="F67" s="103">
        <f>F59+F66</f>
        <v>4483915.03</v>
      </c>
    </row>
    <row r="68" spans="1:6" ht="19.5" customHeight="1">
      <c r="A68" s="86"/>
      <c r="B68" s="93"/>
      <c r="C68" s="130" t="s">
        <v>42</v>
      </c>
      <c r="D68" s="130"/>
      <c r="E68" s="11"/>
      <c r="F68" s="93">
        <v>8776870.8</v>
      </c>
    </row>
    <row r="69" spans="1:6" s="74" customFormat="1" ht="19.5" customHeight="1">
      <c r="A69" s="89"/>
      <c r="B69" s="117">
        <v>2955324.66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40087693.45</v>
      </c>
      <c r="C71" s="130" t="s">
        <v>45</v>
      </c>
      <c r="D71" s="130"/>
      <c r="E71" s="11"/>
      <c r="F71" s="103">
        <v>40087693.45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9">
      <selection activeCell="C11" sqref="C11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130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37132368.79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32508.69</v>
      </c>
      <c r="C11" s="17" t="s">
        <v>10</v>
      </c>
      <c r="D11" s="16"/>
      <c r="E11" s="10" t="s">
        <v>79</v>
      </c>
      <c r="F11" s="93">
        <v>32508.69</v>
      </c>
    </row>
    <row r="12" spans="1:6" ht="23.25">
      <c r="A12" s="82">
        <v>1942000</v>
      </c>
      <c r="B12" s="93">
        <v>94373</v>
      </c>
      <c r="C12" s="17" t="s">
        <v>11</v>
      </c>
      <c r="D12" s="16"/>
      <c r="E12" s="10" t="s">
        <v>80</v>
      </c>
      <c r="F12" s="93">
        <v>94373</v>
      </c>
    </row>
    <row r="13" spans="1:6" ht="23.25">
      <c r="A13" s="82">
        <v>3610000</v>
      </c>
      <c r="B13" s="93">
        <v>31794.45</v>
      </c>
      <c r="C13" s="17" t="s">
        <v>12</v>
      </c>
      <c r="D13" s="16"/>
      <c r="E13" s="10" t="s">
        <v>81</v>
      </c>
      <c r="F13" s="93">
        <v>31794.45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27785</v>
      </c>
      <c r="C15" s="17" t="s">
        <v>14</v>
      </c>
      <c r="D15" s="16"/>
      <c r="E15" s="10" t="s">
        <v>82</v>
      </c>
      <c r="F15" s="93">
        <v>27785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3895332.18</v>
      </c>
      <c r="C17" s="17" t="s">
        <v>16</v>
      </c>
      <c r="D17" s="16"/>
      <c r="E17" s="10" t="s">
        <v>83</v>
      </c>
      <c r="F17" s="93">
        <v>3895332.18</v>
      </c>
    </row>
    <row r="18" spans="1:6" ht="23.25">
      <c r="A18" s="84">
        <v>42000000</v>
      </c>
      <c r="B18" s="93">
        <v>0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4081793.3200000003</v>
      </c>
      <c r="D19" s="5" t="s">
        <v>65</v>
      </c>
      <c r="E19" s="10"/>
      <c r="F19" s="99">
        <f>SUM(F11:F18)</f>
        <v>4081793.3200000003</v>
      </c>
    </row>
    <row r="20" spans="1:6" ht="24" thickTop="1">
      <c r="A20" s="86"/>
      <c r="B20" s="93">
        <v>0</v>
      </c>
      <c r="C20" s="17" t="s">
        <v>78</v>
      </c>
      <c r="D20" s="16"/>
      <c r="E20" s="10" t="s">
        <v>102</v>
      </c>
      <c r="F20" s="93">
        <v>0</v>
      </c>
    </row>
    <row r="21" spans="1:6" ht="23.25">
      <c r="A21" s="86"/>
      <c r="B21" s="93">
        <v>1282.74</v>
      </c>
      <c r="C21" s="17" t="s">
        <v>39</v>
      </c>
      <c r="D21" s="16"/>
      <c r="E21" s="10" t="s">
        <v>84</v>
      </c>
      <c r="F21" s="93">
        <v>1282.74</v>
      </c>
    </row>
    <row r="22" spans="1:6" ht="23.25">
      <c r="A22" s="86"/>
      <c r="B22" s="93">
        <v>139594.57</v>
      </c>
      <c r="C22" s="17" t="s">
        <v>73</v>
      </c>
      <c r="D22" s="16"/>
      <c r="E22" s="10" t="s">
        <v>103</v>
      </c>
      <c r="F22" s="93">
        <v>139594.57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140877.31</v>
      </c>
      <c r="E32" s="20"/>
      <c r="F32" s="96">
        <f>SUM(F20:F31)</f>
        <v>140877.31</v>
      </c>
    </row>
    <row r="33" spans="1:6" ht="24" thickBot="1">
      <c r="A33" s="86"/>
      <c r="B33" s="97">
        <f>B19+B32</f>
        <v>4222670.63</v>
      </c>
      <c r="C33" s="130" t="s">
        <v>27</v>
      </c>
      <c r="D33" s="130"/>
      <c r="E33" s="10"/>
      <c r="F33" s="97">
        <f>F19+F32</f>
        <v>4222670.63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38980</v>
      </c>
      <c r="C40" s="91"/>
      <c r="D40" s="16" t="s">
        <v>29</v>
      </c>
      <c r="E40" s="10" t="s">
        <v>109</v>
      </c>
      <c r="F40" s="93">
        <v>38980</v>
      </c>
    </row>
    <row r="41" spans="1:6" ht="19.5" customHeight="1">
      <c r="A41" s="82">
        <v>0</v>
      </c>
      <c r="B41" s="93">
        <v>0</v>
      </c>
      <c r="C41" s="91"/>
      <c r="D41" s="16" t="s">
        <v>29</v>
      </c>
      <c r="E41" s="10" t="s">
        <v>109</v>
      </c>
      <c r="F41" s="93">
        <v>0</v>
      </c>
    </row>
    <row r="42" spans="1:6" ht="19.5" customHeight="1">
      <c r="A42" s="82">
        <v>2848320</v>
      </c>
      <c r="B42" s="93">
        <v>237360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468656</v>
      </c>
      <c r="C43" s="91"/>
      <c r="D43" s="16" t="s">
        <v>107</v>
      </c>
      <c r="E43" s="10" t="s">
        <v>87</v>
      </c>
      <c r="F43" s="93">
        <v>468656</v>
      </c>
    </row>
    <row r="44" spans="1:6" ht="19.5" customHeight="1">
      <c r="A44" s="82">
        <v>324000</v>
      </c>
      <c r="B44" s="93">
        <v>24570</v>
      </c>
      <c r="C44" s="91"/>
      <c r="D44" s="16" t="s">
        <v>31</v>
      </c>
      <c r="E44" s="10" t="s">
        <v>87</v>
      </c>
      <c r="F44" s="93">
        <v>24570</v>
      </c>
    </row>
    <row r="45" spans="1:6" ht="19.5" customHeight="1">
      <c r="A45" s="82">
        <v>6672600</v>
      </c>
      <c r="B45" s="93">
        <v>420000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124570</v>
      </c>
      <c r="C47" s="17"/>
      <c r="D47" s="16" t="s">
        <v>33</v>
      </c>
      <c r="E47" s="10" t="s">
        <v>88</v>
      </c>
      <c r="F47" s="93">
        <v>124570</v>
      </c>
    </row>
    <row r="48" spans="1:6" ht="19.5" customHeight="1">
      <c r="A48" s="82">
        <v>14906000</v>
      </c>
      <c r="B48" s="93">
        <v>0</v>
      </c>
      <c r="C48" s="17"/>
      <c r="D48" s="16" t="s">
        <v>34</v>
      </c>
      <c r="E48" s="10" t="s">
        <v>89</v>
      </c>
      <c r="F48" s="93">
        <v>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0</v>
      </c>
      <c r="C50" s="17"/>
      <c r="D50" s="16" t="s">
        <v>35</v>
      </c>
      <c r="E50" s="10" t="s">
        <v>90</v>
      </c>
      <c r="F50" s="93">
        <v>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47973.71</v>
      </c>
      <c r="C52" s="17"/>
      <c r="D52" s="16" t="s">
        <v>36</v>
      </c>
      <c r="E52" s="10" t="s">
        <v>91</v>
      </c>
      <c r="F52" s="93">
        <v>47973.71</v>
      </c>
    </row>
    <row r="53" spans="1:6" ht="19.5" customHeight="1">
      <c r="A53" s="82">
        <v>16163200</v>
      </c>
      <c r="B53" s="93">
        <v>0</v>
      </c>
      <c r="C53" s="17"/>
      <c r="D53" s="16" t="s">
        <v>108</v>
      </c>
      <c r="E53" s="10" t="s">
        <v>92</v>
      </c>
      <c r="F53" s="93">
        <v>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1362109.71</v>
      </c>
      <c r="C59" s="17"/>
      <c r="E59" s="10"/>
      <c r="F59" s="94">
        <f>SUM(F40:F58)</f>
        <v>1362109.71</v>
      </c>
    </row>
    <row r="60" spans="1:6" ht="19.5" customHeight="1" thickTop="1">
      <c r="A60" s="83"/>
      <c r="B60" s="93">
        <v>76636.78</v>
      </c>
      <c r="C60" s="17"/>
      <c r="D60" s="5" t="s">
        <v>40</v>
      </c>
      <c r="E60" s="10" t="s">
        <v>103</v>
      </c>
      <c r="F60" s="93">
        <v>76636.78</v>
      </c>
    </row>
    <row r="61" spans="1:6" ht="19.5" customHeight="1">
      <c r="A61" s="86"/>
      <c r="B61" s="93">
        <v>0</v>
      </c>
      <c r="C61" s="17"/>
      <c r="D61" s="16" t="s">
        <v>72</v>
      </c>
      <c r="E61" s="10" t="s">
        <v>85</v>
      </c>
      <c r="F61" s="93">
        <v>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2162630.28</v>
      </c>
    </row>
    <row r="64" spans="1:6" ht="19.5" customHeight="1">
      <c r="A64" s="86"/>
      <c r="B64" s="93">
        <v>5384180</v>
      </c>
      <c r="C64" s="17"/>
      <c r="D64" s="16" t="s">
        <v>71</v>
      </c>
      <c r="E64" s="10" t="s">
        <v>95</v>
      </c>
      <c r="F64" s="93">
        <v>5384180</v>
      </c>
    </row>
    <row r="65" spans="1:6" ht="19.5" customHeight="1">
      <c r="A65" s="86"/>
      <c r="B65" s="93">
        <v>1058660</v>
      </c>
      <c r="C65" s="17"/>
      <c r="D65" s="17" t="s">
        <v>39</v>
      </c>
      <c r="E65" s="10" t="s">
        <v>84</v>
      </c>
      <c r="F65" s="93">
        <v>1058660</v>
      </c>
    </row>
    <row r="66" spans="1:6" ht="19.5" customHeight="1">
      <c r="A66" s="86"/>
      <c r="B66" s="103">
        <f>SUM(B60:B65)</f>
        <v>8682107.059999999</v>
      </c>
      <c r="C66" s="17"/>
      <c r="D66" s="17"/>
      <c r="E66" s="19"/>
      <c r="F66" s="103">
        <f>SUM(F60:F65)</f>
        <v>8682107.059999999</v>
      </c>
    </row>
    <row r="67" spans="1:6" ht="19.5" customHeight="1">
      <c r="A67" s="86"/>
      <c r="B67" s="103">
        <f>B59+B66</f>
        <v>10044216.77</v>
      </c>
      <c r="C67" s="130" t="s">
        <v>41</v>
      </c>
      <c r="D67" s="130"/>
      <c r="E67" s="11"/>
      <c r="F67" s="103">
        <f>F59+F66</f>
        <v>10044216.77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>
        <v>5821546.14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>
        <v>5821546.14</v>
      </c>
    </row>
    <row r="71" spans="2:6" ht="19.5" customHeight="1">
      <c r="B71" s="103">
        <v>31310822.65</v>
      </c>
      <c r="C71" s="130" t="s">
        <v>45</v>
      </c>
      <c r="D71" s="130"/>
      <c r="E71" s="11"/>
      <c r="F71" s="103">
        <v>31310822.65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127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126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7"/>
  <sheetViews>
    <sheetView zoomScalePageLayoutView="0" workbookViewId="0" topLeftCell="A106">
      <selection activeCell="F102" sqref="F102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38"/>
      <c r="B2" s="138"/>
      <c r="C2" s="138"/>
    </row>
    <row r="3" spans="1:3" ht="26.25">
      <c r="A3" s="138"/>
      <c r="B3" s="138"/>
      <c r="C3" s="138"/>
    </row>
    <row r="4" spans="1:3" ht="26.25">
      <c r="A4" s="138" t="s">
        <v>128</v>
      </c>
      <c r="B4" s="138"/>
      <c r="C4" s="138"/>
    </row>
    <row r="5" spans="1:3" ht="26.25">
      <c r="A5" s="138"/>
      <c r="B5" s="138"/>
      <c r="C5" s="138"/>
    </row>
    <row r="7" spans="1:3" ht="23.25">
      <c r="A7" s="1" t="s">
        <v>63</v>
      </c>
      <c r="B7" s="2" t="s">
        <v>67</v>
      </c>
      <c r="C7" s="3">
        <v>50415.74</v>
      </c>
    </row>
    <row r="8" spans="1:3" ht="23.25">
      <c r="A8" s="1" t="s">
        <v>64</v>
      </c>
      <c r="B8" s="2" t="s">
        <v>67</v>
      </c>
      <c r="C8" s="3">
        <v>78264</v>
      </c>
    </row>
    <row r="9" spans="1:3" ht="23.25">
      <c r="A9" s="1" t="s">
        <v>116</v>
      </c>
      <c r="B9" s="2" t="s">
        <v>67</v>
      </c>
      <c r="C9" s="3">
        <v>9208</v>
      </c>
    </row>
    <row r="10" spans="1:3" ht="23.25">
      <c r="A10" s="1" t="s">
        <v>120</v>
      </c>
      <c r="B10" s="2" t="s">
        <v>67</v>
      </c>
      <c r="C10" s="3">
        <v>210.83</v>
      </c>
    </row>
    <row r="11" spans="1:3" ht="23.25">
      <c r="A11" s="1" t="s">
        <v>131</v>
      </c>
      <c r="B11" s="2" t="s">
        <v>67</v>
      </c>
      <c r="C11" s="3">
        <v>1496</v>
      </c>
    </row>
    <row r="12" ht="24" thickBot="1">
      <c r="C12" s="4">
        <f>SUM(C7:C11)</f>
        <v>139594.56999999998</v>
      </c>
    </row>
    <row r="13" ht="24" thickTop="1"/>
    <row r="33" spans="1:3" ht="26.25">
      <c r="A33" s="138" t="s">
        <v>135</v>
      </c>
      <c r="B33" s="138"/>
      <c r="C33" s="138"/>
    </row>
    <row r="34" spans="1:3" ht="26.25">
      <c r="A34" s="138"/>
      <c r="B34" s="138"/>
      <c r="C34" s="138"/>
    </row>
    <row r="36" spans="1:3" ht="23.25">
      <c r="A36" s="1" t="s">
        <v>63</v>
      </c>
      <c r="B36" s="2" t="s">
        <v>67</v>
      </c>
      <c r="C36" s="3">
        <v>13192.35</v>
      </c>
    </row>
    <row r="37" spans="1:3" ht="23.25">
      <c r="A37" s="1" t="s">
        <v>64</v>
      </c>
      <c r="B37" s="2" t="s">
        <v>67</v>
      </c>
      <c r="C37" s="3">
        <v>21300</v>
      </c>
    </row>
    <row r="38" spans="1:3" ht="23.25">
      <c r="A38" s="1" t="s">
        <v>116</v>
      </c>
      <c r="B38" s="2" t="s">
        <v>67</v>
      </c>
      <c r="C38" s="3">
        <v>1012.3</v>
      </c>
    </row>
    <row r="39" spans="1:3" ht="23.25">
      <c r="A39" s="1" t="s">
        <v>120</v>
      </c>
      <c r="B39" s="2" t="s">
        <v>67</v>
      </c>
      <c r="C39" s="3">
        <v>13.7</v>
      </c>
    </row>
    <row r="40" spans="1:3" ht="23.25">
      <c r="A40" s="1" t="s">
        <v>131</v>
      </c>
      <c r="B40" s="2" t="s">
        <v>67</v>
      </c>
      <c r="C40" s="3">
        <v>1496</v>
      </c>
    </row>
    <row r="41" ht="24" thickBot="1">
      <c r="C41" s="4">
        <f>SUM(C36:C40)</f>
        <v>37014.35</v>
      </c>
    </row>
    <row r="42" ht="24" thickTop="1"/>
    <row r="67" spans="1:3" ht="26.25">
      <c r="A67" s="138" t="s">
        <v>139</v>
      </c>
      <c r="B67" s="138"/>
      <c r="C67" s="138"/>
    </row>
    <row r="68" spans="1:3" ht="26.25">
      <c r="A68" s="138"/>
      <c r="B68" s="138"/>
      <c r="C68" s="138"/>
    </row>
    <row r="70" spans="1:3" ht="23.25">
      <c r="A70" s="1" t="s">
        <v>63</v>
      </c>
      <c r="B70" s="2" t="s">
        <v>67</v>
      </c>
      <c r="C70" s="3">
        <v>6354.28</v>
      </c>
    </row>
    <row r="71" spans="1:3" ht="23.25">
      <c r="A71" s="1" t="s">
        <v>64</v>
      </c>
      <c r="B71" s="2" t="s">
        <v>67</v>
      </c>
      <c r="C71" s="3">
        <v>1000</v>
      </c>
    </row>
    <row r="72" spans="1:3" ht="23.25">
      <c r="A72" s="1" t="s">
        <v>116</v>
      </c>
      <c r="B72" s="2" t="s">
        <v>67</v>
      </c>
      <c r="C72" s="3">
        <v>925.29</v>
      </c>
    </row>
    <row r="73" spans="1:3" ht="23.25">
      <c r="A73" s="1" t="s">
        <v>120</v>
      </c>
      <c r="B73" s="2" t="s">
        <v>67</v>
      </c>
      <c r="C73" s="3">
        <v>820.8</v>
      </c>
    </row>
    <row r="74" ht="24" thickBot="1">
      <c r="C74" s="4">
        <f>SUM(C70:C73)</f>
        <v>9100.369999999999</v>
      </c>
    </row>
    <row r="75" ht="24" thickTop="1"/>
    <row r="99" spans="1:3" ht="26.25">
      <c r="A99" s="138" t="s">
        <v>143</v>
      </c>
      <c r="B99" s="138"/>
      <c r="C99" s="138"/>
    </row>
    <row r="100" spans="1:3" ht="26.25">
      <c r="A100" s="138"/>
      <c r="B100" s="138"/>
      <c r="C100" s="138"/>
    </row>
    <row r="102" spans="1:3" ht="23.25">
      <c r="A102" s="1" t="s">
        <v>63</v>
      </c>
      <c r="B102" s="2" t="s">
        <v>67</v>
      </c>
      <c r="C102" s="3">
        <v>7239.78</v>
      </c>
    </row>
    <row r="103" spans="1:3" ht="23.25">
      <c r="A103" s="1" t="s">
        <v>64</v>
      </c>
      <c r="B103" s="2" t="s">
        <v>67</v>
      </c>
      <c r="C103" s="118" t="s">
        <v>99</v>
      </c>
    </row>
    <row r="104" spans="1:3" ht="23.25">
      <c r="A104" s="1" t="s">
        <v>116</v>
      </c>
      <c r="B104" s="2" t="s">
        <v>67</v>
      </c>
      <c r="C104" s="3">
        <v>362.9</v>
      </c>
    </row>
    <row r="105" spans="1:3" ht="23.25">
      <c r="A105" s="1" t="s">
        <v>120</v>
      </c>
      <c r="B105" s="2" t="s">
        <v>67</v>
      </c>
      <c r="C105" s="3">
        <v>563.7</v>
      </c>
    </row>
    <row r="106" spans="1:3" ht="23.25">
      <c r="A106" s="1" t="s">
        <v>144</v>
      </c>
      <c r="B106" s="2" t="s">
        <v>67</v>
      </c>
      <c r="C106" s="3">
        <v>3669</v>
      </c>
    </row>
    <row r="107" ht="24" thickBot="1">
      <c r="C107" s="4">
        <f>SUM(C102:C106)</f>
        <v>11835.38</v>
      </c>
    </row>
    <row r="108" ht="24" thickTop="1"/>
  </sheetData>
  <sheetProtection/>
  <mergeCells count="10">
    <mergeCell ref="A2:C2"/>
    <mergeCell ref="A3:C3"/>
    <mergeCell ref="A33:C33"/>
    <mergeCell ref="A34:C34"/>
    <mergeCell ref="A99:C99"/>
    <mergeCell ref="A100:C100"/>
    <mergeCell ref="A67:C67"/>
    <mergeCell ref="A68:C68"/>
    <mergeCell ref="A4:C4"/>
    <mergeCell ref="A5:C5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00"/>
  <sheetViews>
    <sheetView zoomScalePageLayoutView="0" workbookViewId="0" topLeftCell="A93">
      <selection activeCell="A101" sqref="A10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0" customWidth="1"/>
    <col min="4" max="16384" width="9.140625" style="1" customWidth="1"/>
  </cols>
  <sheetData>
    <row r="4" spans="1:3" ht="26.25">
      <c r="A4" s="138" t="s">
        <v>129</v>
      </c>
      <c r="B4" s="138"/>
      <c r="C4" s="138"/>
    </row>
    <row r="5" spans="1:3" ht="26.25">
      <c r="A5" s="138" t="s">
        <v>66</v>
      </c>
      <c r="B5" s="138"/>
      <c r="C5" s="138"/>
    </row>
    <row r="7" spans="1:3" ht="23.25">
      <c r="A7" s="1" t="s">
        <v>114</v>
      </c>
      <c r="B7" s="2" t="s">
        <v>67</v>
      </c>
      <c r="C7" s="110">
        <v>30036.78</v>
      </c>
    </row>
    <row r="8" spans="1:3" ht="23.25">
      <c r="A8" s="1" t="s">
        <v>64</v>
      </c>
      <c r="B8" s="2" t="s">
        <v>67</v>
      </c>
      <c r="C8" s="110">
        <v>46600</v>
      </c>
    </row>
    <row r="9" spans="1:3" ht="23.25">
      <c r="A9" s="1" t="s">
        <v>125</v>
      </c>
      <c r="B9" s="2" t="s">
        <v>67</v>
      </c>
      <c r="C9" s="110">
        <v>0</v>
      </c>
    </row>
    <row r="10" ht="24" thickBot="1">
      <c r="C10" s="111">
        <f>SUM(C7:C9)</f>
        <v>76636.78</v>
      </c>
    </row>
    <row r="11" ht="24" thickTop="1"/>
    <row r="33" spans="1:3" ht="26.25">
      <c r="A33" s="138" t="s">
        <v>136</v>
      </c>
      <c r="B33" s="138"/>
      <c r="C33" s="138"/>
    </row>
    <row r="34" spans="1:3" ht="26.25">
      <c r="A34" s="138" t="s">
        <v>66</v>
      </c>
      <c r="B34" s="138"/>
      <c r="C34" s="138"/>
    </row>
    <row r="36" spans="1:3" ht="23.25">
      <c r="A36" s="1" t="s">
        <v>114</v>
      </c>
      <c r="B36" s="2" t="s">
        <v>67</v>
      </c>
      <c r="C36" s="110">
        <v>50415.74</v>
      </c>
    </row>
    <row r="37" spans="1:3" ht="23.25">
      <c r="A37" s="1" t="s">
        <v>64</v>
      </c>
      <c r="B37" s="2" t="s">
        <v>67</v>
      </c>
      <c r="C37" s="110">
        <v>80109</v>
      </c>
    </row>
    <row r="38" spans="1:3" ht="23.25">
      <c r="A38" s="1" t="s">
        <v>125</v>
      </c>
      <c r="B38" s="2" t="s">
        <v>67</v>
      </c>
      <c r="C38" s="110">
        <v>0</v>
      </c>
    </row>
    <row r="39" ht="24" thickBot="1">
      <c r="C39" s="111">
        <f>SUM(C36:C38)</f>
        <v>130524.73999999999</v>
      </c>
    </row>
    <row r="40" ht="24" thickTop="1"/>
    <row r="64" spans="1:3" ht="26.25">
      <c r="A64" s="138" t="s">
        <v>140</v>
      </c>
      <c r="B64" s="138"/>
      <c r="C64" s="138"/>
    </row>
    <row r="65" spans="1:3" ht="26.25">
      <c r="A65" s="138" t="s">
        <v>66</v>
      </c>
      <c r="B65" s="138"/>
      <c r="C65" s="138"/>
    </row>
    <row r="67" spans="1:3" ht="23.25">
      <c r="A67" s="1" t="s">
        <v>114</v>
      </c>
      <c r="B67" s="2" t="s">
        <v>67</v>
      </c>
      <c r="C67" s="110">
        <v>29329.42</v>
      </c>
    </row>
    <row r="68" spans="1:3" ht="23.25">
      <c r="A68" s="1" t="s">
        <v>64</v>
      </c>
      <c r="B68" s="2" t="s">
        <v>67</v>
      </c>
      <c r="C68" s="110">
        <v>0</v>
      </c>
    </row>
    <row r="69" spans="1:3" ht="23.25">
      <c r="A69" s="1" t="s">
        <v>125</v>
      </c>
      <c r="B69" s="2" t="s">
        <v>67</v>
      </c>
      <c r="C69" s="110">
        <v>0</v>
      </c>
    </row>
    <row r="70" ht="24" thickBot="1">
      <c r="C70" s="111">
        <f>SUM(C67:C69)</f>
        <v>29329.42</v>
      </c>
    </row>
    <row r="71" ht="24" thickTop="1"/>
    <row r="94" spans="1:3" ht="26.25">
      <c r="A94" s="138" t="s">
        <v>145</v>
      </c>
      <c r="B94" s="138"/>
      <c r="C94" s="138"/>
    </row>
    <row r="95" spans="1:3" ht="26.25">
      <c r="A95" s="138" t="s">
        <v>66</v>
      </c>
      <c r="B95" s="138"/>
      <c r="C95" s="138"/>
    </row>
    <row r="97" spans="1:3" ht="23.25">
      <c r="A97" s="1" t="s">
        <v>114</v>
      </c>
      <c r="B97" s="2" t="s">
        <v>67</v>
      </c>
      <c r="C97" s="110">
        <v>6354.28</v>
      </c>
    </row>
    <row r="98" spans="1:3" ht="23.25">
      <c r="A98" s="1" t="s">
        <v>64</v>
      </c>
      <c r="B98" s="2" t="s">
        <v>67</v>
      </c>
      <c r="C98" s="110">
        <v>34100</v>
      </c>
    </row>
    <row r="99" spans="1:3" ht="23.25">
      <c r="A99" s="1" t="s">
        <v>125</v>
      </c>
      <c r="B99" s="2" t="s">
        <v>67</v>
      </c>
      <c r="C99" s="110">
        <v>3669</v>
      </c>
    </row>
    <row r="100" ht="24" thickBot="1">
      <c r="C100" s="111">
        <f>SUM(C97:C99)</f>
        <v>44123.28</v>
      </c>
    </row>
    <row r="101" ht="24" thickTop="1"/>
    <row r="124" ht="26.25" customHeight="1"/>
    <row r="125" ht="26.25" customHeight="1"/>
  </sheetData>
  <sheetProtection/>
  <mergeCells count="8">
    <mergeCell ref="A94:C94"/>
    <mergeCell ref="A95:C95"/>
    <mergeCell ref="A4:C4"/>
    <mergeCell ref="A5:C5"/>
    <mergeCell ref="A33:C33"/>
    <mergeCell ref="A34:C34"/>
    <mergeCell ref="A64:C64"/>
    <mergeCell ref="A65:C6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41" t="s">
        <v>0</v>
      </c>
      <c r="B5" s="141"/>
      <c r="C5" s="141"/>
      <c r="D5" s="141"/>
      <c r="E5" s="141"/>
      <c r="F5" s="141"/>
      <c r="G5" s="141"/>
      <c r="H5" s="141"/>
      <c r="I5" s="141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4" t="s">
        <v>3</v>
      </c>
      <c r="B7" s="145"/>
      <c r="C7" s="145"/>
      <c r="D7" s="146"/>
      <c r="E7" s="139"/>
      <c r="F7" s="140"/>
      <c r="G7" s="8"/>
      <c r="H7" s="144" t="s">
        <v>8</v>
      </c>
      <c r="I7" s="146"/>
    </row>
    <row r="8" spans="1:9" ht="23.25">
      <c r="A8" s="142" t="s">
        <v>1</v>
      </c>
      <c r="B8" s="143"/>
      <c r="C8" s="130" t="s">
        <v>4</v>
      </c>
      <c r="D8" s="150"/>
      <c r="E8" s="154" t="s">
        <v>5</v>
      </c>
      <c r="F8" s="130"/>
      <c r="G8" s="10" t="s">
        <v>6</v>
      </c>
      <c r="H8" s="154" t="s">
        <v>4</v>
      </c>
      <c r="I8" s="150"/>
    </row>
    <row r="9" spans="1:9" ht="24" thickBot="1">
      <c r="A9" s="149" t="s">
        <v>2</v>
      </c>
      <c r="B9" s="148"/>
      <c r="C9" s="147" t="s">
        <v>2</v>
      </c>
      <c r="D9" s="148"/>
      <c r="E9" s="149"/>
      <c r="F9" s="147"/>
      <c r="G9" s="12" t="s">
        <v>7</v>
      </c>
      <c r="H9" s="149" t="s">
        <v>2</v>
      </c>
      <c r="I9" s="148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70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54" t="s">
        <v>27</v>
      </c>
      <c r="F33" s="150"/>
      <c r="G33" s="19"/>
      <c r="H33" s="25"/>
      <c r="I33" s="26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4" t="s">
        <v>3</v>
      </c>
      <c r="B35" s="145"/>
      <c r="C35" s="145"/>
      <c r="D35" s="146"/>
      <c r="E35" s="139"/>
      <c r="F35" s="140"/>
      <c r="G35" s="8"/>
      <c r="H35" s="144" t="s">
        <v>8</v>
      </c>
      <c r="I35" s="146"/>
    </row>
    <row r="36" spans="1:9" ht="23.25">
      <c r="A36" s="142" t="s">
        <v>1</v>
      </c>
      <c r="B36" s="143"/>
      <c r="C36" s="130" t="s">
        <v>4</v>
      </c>
      <c r="D36" s="150"/>
      <c r="E36" s="154" t="s">
        <v>5</v>
      </c>
      <c r="F36" s="130"/>
      <c r="G36" s="10" t="s">
        <v>6</v>
      </c>
      <c r="H36" s="154" t="s">
        <v>4</v>
      </c>
      <c r="I36" s="150"/>
    </row>
    <row r="37" spans="1:9" ht="24" thickBot="1">
      <c r="A37" s="149" t="s">
        <v>2</v>
      </c>
      <c r="B37" s="148"/>
      <c r="C37" s="147" t="s">
        <v>2</v>
      </c>
      <c r="D37" s="148"/>
      <c r="E37" s="149"/>
      <c r="F37" s="147"/>
      <c r="G37" s="12" t="s">
        <v>7</v>
      </c>
      <c r="H37" s="149" t="s">
        <v>2</v>
      </c>
      <c r="I37" s="148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75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74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30" t="s">
        <v>41</v>
      </c>
      <c r="F69" s="130"/>
      <c r="G69" s="36"/>
      <c r="H69" s="37"/>
      <c r="I69" s="38"/>
    </row>
    <row r="70" spans="1:9" ht="23.25">
      <c r="A70" s="17"/>
      <c r="B70" s="16"/>
      <c r="C70" s="39"/>
      <c r="D70" s="38"/>
      <c r="E70" s="154" t="s">
        <v>42</v>
      </c>
      <c r="F70" s="130"/>
      <c r="G70" s="36"/>
      <c r="H70" s="39"/>
      <c r="I70" s="38"/>
    </row>
    <row r="71" spans="1:9" ht="23.25">
      <c r="A71" s="17"/>
      <c r="B71" s="16"/>
      <c r="D71" s="18"/>
      <c r="E71" s="154" t="s">
        <v>43</v>
      </c>
      <c r="F71" s="130"/>
      <c r="G71" s="36"/>
      <c r="H71" s="15"/>
      <c r="I71" s="18"/>
    </row>
    <row r="72" spans="1:9" ht="23.25">
      <c r="A72" s="17"/>
      <c r="B72" s="16"/>
      <c r="C72" s="25"/>
      <c r="D72" s="26"/>
      <c r="E72" s="154" t="s">
        <v>44</v>
      </c>
      <c r="F72" s="130"/>
      <c r="G72" s="36"/>
      <c r="I72" s="18"/>
    </row>
    <row r="73" spans="3:9" ht="23.25">
      <c r="C73" s="40"/>
      <c r="D73" s="26"/>
      <c r="E73" s="154" t="s">
        <v>45</v>
      </c>
      <c r="F73" s="130"/>
      <c r="H73" s="39"/>
      <c r="I73" s="38"/>
    </row>
    <row r="74" ht="23.25">
      <c r="B74" s="21"/>
    </row>
  </sheetData>
  <sheetProtection/>
  <mergeCells count="31">
    <mergeCell ref="C36:D36"/>
    <mergeCell ref="H35:I35"/>
    <mergeCell ref="H9:I9"/>
    <mergeCell ref="A35:D35"/>
    <mergeCell ref="E73:F73"/>
    <mergeCell ref="E71:F71"/>
    <mergeCell ref="E70:F70"/>
    <mergeCell ref="E69:F69"/>
    <mergeCell ref="E33:F33"/>
    <mergeCell ref="H37:I37"/>
    <mergeCell ref="E72:F72"/>
    <mergeCell ref="E36:F36"/>
    <mergeCell ref="H36:I36"/>
    <mergeCell ref="E35:F35"/>
    <mergeCell ref="A1:I1"/>
    <mergeCell ref="A34:I34"/>
    <mergeCell ref="A9:B9"/>
    <mergeCell ref="C37:D37"/>
    <mergeCell ref="E8:F8"/>
    <mergeCell ref="H7:I7"/>
    <mergeCell ref="E37:F37"/>
    <mergeCell ref="A36:B36"/>
    <mergeCell ref="A37:B37"/>
    <mergeCell ref="H8:I8"/>
    <mergeCell ref="E7:F7"/>
    <mergeCell ref="A5:I5"/>
    <mergeCell ref="A8:B8"/>
    <mergeCell ref="A7:D7"/>
    <mergeCell ref="C9:D9"/>
    <mergeCell ref="E9:F9"/>
    <mergeCell ref="C8:D8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2013-03-06T07:02:37Z</cp:lastPrinted>
  <dcterms:created xsi:type="dcterms:W3CDTF">2003-11-15T09:12:45Z</dcterms:created>
  <dcterms:modified xsi:type="dcterms:W3CDTF">2013-03-07T07:53:46Z</dcterms:modified>
  <cp:category/>
  <cp:version/>
  <cp:contentType/>
  <cp:contentStatus/>
</cp:coreProperties>
</file>