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90" windowWidth="12120" windowHeight="8985" tabRatio="489" activeTab="0"/>
  </bookViews>
  <sheets>
    <sheet name="ก.ย" sheetId="1" r:id="rId1"/>
  </sheets>
  <definedNames/>
  <calcPr fullCalcOnLoad="1"/>
</workbook>
</file>

<file path=xl/sharedStrings.xml><?xml version="1.0" encoding="utf-8"?>
<sst xmlns="http://schemas.openxmlformats.org/spreadsheetml/2006/main" count="101" uniqueCount="85">
  <si>
    <t>จนถึงปัจจุบัน</t>
  </si>
  <si>
    <t>รายการ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</si>
  <si>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</si>
  <si>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</si>
  <si>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</si>
  <si>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</si>
  <si>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</si>
  <si>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</si>
  <si>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</si>
  <si>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</si>
  <si>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</si>
  <si>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</si>
  <si>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</si>
  <si>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</si>
  <si>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</si>
  <si>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</si>
  <si>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</si>
  <si>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</si>
  <si>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</si>
  <si>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</si>
  <si>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รวมรายจ่าย</t>
  </si>
  <si>
    <t>สูงกว่า</t>
  </si>
  <si>
    <t>ยอดยกไป</t>
  </si>
  <si>
    <t>ลูกหนี้เงินยืมเงินสะสม</t>
  </si>
  <si>
    <t>=</t>
  </si>
  <si>
    <t>(นายสุทธิพร  รสมาลี)</t>
  </si>
  <si>
    <t>-</t>
  </si>
  <si>
    <t>เทศบาลตำบลชะมาย</t>
  </si>
  <si>
    <t>ภาษีหัก ณ ที่จ่าย</t>
  </si>
  <si>
    <t>ปลัดเทศบาลตำบลชะมาย</t>
  </si>
  <si>
    <t>ผู้อำนวยการกองคลัง</t>
  </si>
  <si>
    <t>ค่าจ้างลูกจ้างประจำ</t>
  </si>
  <si>
    <t>ค่าตอบแทนพนักงานจ้าง</t>
  </si>
  <si>
    <t>(นายประพัฒน์  รักษ์ศรีทอง)</t>
  </si>
  <si>
    <t>เงินอุดหนุนทั่วไป</t>
  </si>
  <si>
    <t>เงินอุดหนุนระบุวัตถุประสงค์/เฉพาะกิจ</t>
  </si>
  <si>
    <t>รายงาน รับ - จ่ายเงิน</t>
  </si>
  <si>
    <t>รหัสบัญชี</t>
  </si>
  <si>
    <t>ประมาณการ  (บาท)</t>
  </si>
  <si>
    <t>เงินอุดหนุนระบุวัตถุประสงค์/เฉพาะกิจ (บาท)</t>
  </si>
  <si>
    <t xml:space="preserve">    รวม     (บาท)</t>
  </si>
  <si>
    <t>เกิดขึ้นจริง  (บาท)</t>
  </si>
  <si>
    <t>รายรับ (หมายเหตุ 1)</t>
  </si>
  <si>
    <t>เงินเดือน (ฝ่ายการเมือง)</t>
  </si>
  <si>
    <t>เงินเดือน (ฝ่ายประจำ)</t>
  </si>
  <si>
    <t xml:space="preserve">   รายรับ                         รายจ่าย</t>
  </si>
  <si>
    <t>ต่ำกว่า</t>
  </si>
  <si>
    <t>(นางสุนีย์  เทพคง)</t>
  </si>
  <si>
    <t>นายกเทศมนตรีตำบลชะมาย</t>
  </si>
  <si>
    <t>(หมายเหตุ 2)</t>
  </si>
  <si>
    <t>เงินรับฝากภาษีหัก ณ ที่จ่าย</t>
  </si>
  <si>
    <t>เงินรับฝากประกันสัญญา</t>
  </si>
  <si>
    <t>ลูกหนี้ภาษีบำรุงท้องที่</t>
  </si>
  <si>
    <t>เงินรับฝากเงินทุนโครงการเศรษฐกิจชุมชน</t>
  </si>
  <si>
    <t>เงินรับฝากเงินรอคืนจังหวัด</t>
  </si>
  <si>
    <t>รวม</t>
  </si>
  <si>
    <r>
      <t>เงินรับฝาก</t>
    </r>
    <r>
      <rPr>
        <b/>
        <sz val="16"/>
        <rFont val="TH SarabunPSK"/>
        <family val="2"/>
      </rPr>
      <t xml:space="preserve">   </t>
    </r>
  </si>
  <si>
    <t>(หมายเหตุ 3)</t>
  </si>
  <si>
    <t>เงินรับฝาก (หมายเหตุ 3)</t>
  </si>
  <si>
    <t>เงินรับฝากเงินประกันสังคม</t>
  </si>
  <si>
    <t>รายจ่ายค้างจ่าย (หมายเหตุ 2)</t>
  </si>
  <si>
    <t>รายละเอียด  ประกอบงบทดลองและรายงานรับ-จ่ายเงิน</t>
  </si>
  <si>
    <t>หมวดที่จ่าย</t>
  </si>
  <si>
    <t>ลูกหนี้เงินยืม</t>
  </si>
  <si>
    <t>ลูกหนี้ภาษีโรงเรือนและที่ดิน</t>
  </si>
  <si>
    <t>ลูกหนี้ภาษีป้าย</t>
  </si>
  <si>
    <t>เงินรับฝากค่าใช้จ่ายในการจัดเก็บภาษี 5%</t>
  </si>
  <si>
    <t>เงินรับฝาก-เงินสมทบประกันสังคม</t>
  </si>
  <si>
    <t>งบกลาง (รับคืนเบี้ยยังชีพผู้สูงอายุ)</t>
  </si>
  <si>
    <t>เงินรับฝากอื่นๆกองทุนส่งเสริมคุณภาพชีวิตคนพิการ</t>
  </si>
  <si>
    <t>เงินรับฝากอื่น ๆ เงินสนับสนุนเยียวยาผู้ประสบภัยพิบัติพายุโซนร้อน</t>
  </si>
  <si>
    <t>เงินเดือน(ฝ่ายการเมือง)</t>
  </si>
  <si>
    <t>เงินรับฝากอื่นๆเงินปันผลเฉลี่ยคืนสหกรณ์</t>
  </si>
  <si>
    <t>เงินรับฝากหลักประกันสุขภาพ</t>
  </si>
  <si>
    <t>เงินรับฝากอื่นๆกองทุนสื่งแวดล้อม(ขยะยั่งยืน)</t>
  </si>
  <si>
    <t>ค่าครุภัณฑ์(เงินอุดหนุนเฉพาะกิจ)</t>
  </si>
  <si>
    <t>จำนวนเงินเดือนนี้    ที่เกิดขึ้นจริง   (บาท)</t>
  </si>
  <si>
    <t>จำนวนเงินเดือนนี้    ที่เกิดขึ้นจริง    (บาท)</t>
  </si>
  <si>
    <t>ค่าที่ดินและสิ่งก่อสร้าง(อุดหนุนเฉพาะกิจ)</t>
  </si>
  <si>
    <t>รายจ่ายค้างจ่าย</t>
  </si>
  <si>
    <t xml:space="preserve">ปีงบประมาณ  2562   ประจำเดือน กันยายน </t>
  </si>
  <si>
    <t>เงินอุดหนุน (อุดหนุนเฉพาะกิจ)</t>
  </si>
  <si>
    <t>(469,262.37)</t>
  </si>
  <si>
    <t>ณ  วันที่  30  กันยายน  2562</t>
  </si>
  <si>
    <t>เงินรับฝากอื่นๆ (เงินสนับสนุนศูนย์บริการคนพิการทั่วไป)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</si>
</sst>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7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Accounting"/>
      <sz val="16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b/>
      <u val="singleAccounting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43" fontId="4" fillId="0" borderId="0" xfId="38" applyFont="1" applyAlignment="1">
      <alignment/>
    </xf>
    <xf numFmtId="43" fontId="3" fillId="0" borderId="11" xfId="38" applyFont="1" applyBorder="1" applyAlignment="1">
      <alignment/>
    </xf>
    <xf numFmtId="43" fontId="3" fillId="0" borderId="0" xfId="38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5" fillId="0" borderId="12" xfId="38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6" fillId="0" borderId="13" xfId="38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6" fillId="0" borderId="14" xfId="38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43" fontId="5" fillId="0" borderId="14" xfId="38" applyFont="1" applyBorder="1" applyAlignment="1">
      <alignment/>
    </xf>
    <xf numFmtId="43" fontId="5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5" fillId="0" borderId="13" xfId="38" applyFont="1" applyBorder="1" applyAlignment="1">
      <alignment/>
    </xf>
    <xf numFmtId="43" fontId="6" fillId="0" borderId="0" xfId="38" applyFont="1" applyBorder="1" applyAlignment="1">
      <alignment/>
    </xf>
    <xf numFmtId="43" fontId="6" fillId="0" borderId="0" xfId="38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12" xfId="38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43" fontId="5" fillId="0" borderId="12" xfId="38" applyFont="1" applyBorder="1" applyAlignment="1">
      <alignment/>
    </xf>
    <xf numFmtId="207" fontId="6" fillId="0" borderId="14" xfId="38" applyNumberFormat="1" applyFont="1" applyBorder="1" applyAlignment="1">
      <alignment/>
    </xf>
    <xf numFmtId="0" fontId="5" fillId="0" borderId="0" xfId="0" applyFont="1" applyAlignment="1">
      <alignment horizontal="center"/>
    </xf>
    <xf numFmtId="43" fontId="7" fillId="0" borderId="0" xfId="38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49" fontId="6" fillId="0" borderId="14" xfId="38" applyNumberFormat="1" applyFont="1" applyBorder="1" applyAlignment="1">
      <alignment horizontal="right"/>
    </xf>
    <xf numFmtId="43" fontId="6" fillId="0" borderId="0" xfId="38" applyFont="1" applyAlignment="1">
      <alignment horizontal="center"/>
    </xf>
    <xf numFmtId="0" fontId="11" fillId="0" borderId="20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43" fontId="3" fillId="0" borderId="0" xfId="38" applyFont="1" applyBorder="1" applyAlignment="1">
      <alignment/>
    </xf>
    <xf numFmtId="43" fontId="12" fillId="0" borderId="0" xfId="38" applyFont="1" applyAlignment="1">
      <alignment/>
    </xf>
    <xf numFmtId="43" fontId="12" fillId="0" borderId="0" xfId="38" applyFont="1" applyAlignment="1">
      <alignment horizontal="center"/>
    </xf>
    <xf numFmtId="0" fontId="8" fillId="0" borderId="14" xfId="0" applyFont="1" applyBorder="1" applyAlignment="1">
      <alignment horizontal="center"/>
    </xf>
    <xf numFmtId="43" fontId="5" fillId="0" borderId="16" xfId="38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3" fontId="5" fillId="0" borderId="12" xfId="38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3" fontId="6" fillId="0" borderId="0" xfId="38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3" fillId="0" borderId="0" xfId="38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C49" sqref="C49"/>
    </sheetView>
  </sheetViews>
  <sheetFormatPr defaultColWidth="9.140625" defaultRowHeight="21.75"/>
  <cols>
    <col min="1" max="1" width="13.7109375" style="2" customWidth="1"/>
    <col min="2" max="2" width="13.28125" style="2" customWidth="1"/>
    <col min="3" max="3" width="13.57421875" style="2" customWidth="1"/>
    <col min="4" max="4" width="14.8515625" style="2" customWidth="1"/>
    <col min="5" max="5" width="5.8515625" style="6" customWidth="1"/>
    <col min="6" max="6" width="23.8515625" style="6" customWidth="1"/>
    <col min="7" max="7" width="9.140625" style="8" customWidth="1"/>
    <col min="8" max="8" width="14.57421875" style="2" customWidth="1"/>
    <col min="9" max="9" width="9.140625" style="6" customWidth="1"/>
    <col min="10" max="10" width="10.140625" style="6" bestFit="1" customWidth="1"/>
    <col min="11" max="16384" width="9.140625" style="6" customWidth="1"/>
  </cols>
  <sheetData>
    <row r="1" spans="1:8" ht="20.25" customHeight="1">
      <c r="A1" s="54" t="s">
        <v>27</v>
      </c>
      <c r="B1" s="54"/>
      <c r="C1" s="54"/>
      <c r="D1" s="54"/>
      <c r="E1" s="54"/>
      <c r="F1" s="54"/>
      <c r="G1" s="54"/>
      <c r="H1" s="54"/>
    </row>
    <row r="2" spans="1:8" ht="20.25" customHeight="1">
      <c r="A2" s="54" t="s">
        <v>36</v>
      </c>
      <c r="B2" s="54"/>
      <c r="C2" s="54"/>
      <c r="D2" s="54"/>
      <c r="E2" s="54"/>
      <c r="F2" s="54"/>
      <c r="G2" s="54"/>
      <c r="H2" s="54"/>
    </row>
    <row r="3" spans="1:8" ht="20.25" customHeight="1">
      <c r="A3" s="54" t="s">
        <v>80</v>
      </c>
      <c r="B3" s="54"/>
      <c r="C3" s="54"/>
      <c r="D3" s="54"/>
      <c r="E3" s="54"/>
      <c r="F3" s="54"/>
      <c r="G3" s="54"/>
      <c r="H3" s="54"/>
    </row>
    <row r="4" spans="1:8" ht="9.75" customHeight="1">
      <c r="A4" s="4"/>
      <c r="B4" s="4"/>
      <c r="C4" s="4"/>
      <c r="D4" s="4"/>
      <c r="E4" s="5"/>
      <c r="F4" s="5"/>
      <c r="G4" s="5"/>
      <c r="H4" s="4"/>
    </row>
    <row r="5" spans="1:8" ht="22.5" customHeight="1">
      <c r="A5" s="55" t="s">
        <v>0</v>
      </c>
      <c r="B5" s="56"/>
      <c r="C5" s="56"/>
      <c r="D5" s="56"/>
      <c r="E5" s="57" t="s">
        <v>1</v>
      </c>
      <c r="F5" s="58"/>
      <c r="G5" s="61" t="s">
        <v>37</v>
      </c>
      <c r="H5" s="62" t="s">
        <v>76</v>
      </c>
    </row>
    <row r="6" spans="1:8" ht="63" customHeight="1">
      <c r="A6" s="7" t="s">
        <v>38</v>
      </c>
      <c r="B6" s="7" t="s">
        <v>39</v>
      </c>
      <c r="C6" s="7" t="s">
        <v>40</v>
      </c>
      <c r="D6" s="7" t="s">
        <v>41</v>
      </c>
      <c r="E6" s="59"/>
      <c r="F6" s="60"/>
      <c r="G6" s="61"/>
      <c r="H6" s="62"/>
    </row>
    <row r="7" spans="1:8" ht="21" customHeight="1">
      <c r="A7" s="9"/>
      <c r="B7" s="9"/>
      <c r="C7" s="9"/>
      <c r="D7" s="9">
        <v>40554348.35</v>
      </c>
      <c r="E7" s="10" t="s">
        <v>2</v>
      </c>
      <c r="F7" s="10"/>
      <c r="G7" s="11"/>
      <c r="H7" s="9">
        <v>43150813.31</v>
      </c>
    </row>
    <row r="8" spans="1:8" ht="21" customHeight="1">
      <c r="A8" s="12"/>
      <c r="B8" s="12"/>
      <c r="C8" s="12"/>
      <c r="D8" s="12"/>
      <c r="E8" s="13" t="s">
        <v>42</v>
      </c>
      <c r="F8" s="13"/>
      <c r="G8" s="14"/>
      <c r="H8" s="12"/>
    </row>
    <row r="9" spans="1:8" ht="21" customHeight="1">
      <c r="A9" s="15">
        <v>10253000</v>
      </c>
      <c r="B9" s="12">
        <v>0</v>
      </c>
      <c r="C9" s="15">
        <v>10253000</v>
      </c>
      <c r="D9" s="12">
        <v>9445689.41</v>
      </c>
      <c r="E9" s="13" t="s">
        <v>3</v>
      </c>
      <c r="F9" s="13"/>
      <c r="G9" s="14">
        <v>41100000</v>
      </c>
      <c r="H9" s="12">
        <v>772858.42</v>
      </c>
    </row>
    <row r="10" spans="1:8" ht="21" customHeight="1">
      <c r="A10" s="15">
        <v>2340000</v>
      </c>
      <c r="B10" s="12">
        <v>0</v>
      </c>
      <c r="C10" s="15">
        <v>2340000</v>
      </c>
      <c r="D10" s="12">
        <v>1904400</v>
      </c>
      <c r="E10" s="13" t="s">
        <v>4</v>
      </c>
      <c r="F10" s="13"/>
      <c r="G10" s="14">
        <v>41200000</v>
      </c>
      <c r="H10" s="12">
        <v>119245</v>
      </c>
    </row>
    <row r="11" spans="1:8" ht="21" customHeight="1">
      <c r="A11" s="15">
        <v>347000</v>
      </c>
      <c r="B11" s="12">
        <v>0</v>
      </c>
      <c r="C11" s="15">
        <v>347000</v>
      </c>
      <c r="D11" s="12">
        <v>429859.64</v>
      </c>
      <c r="E11" s="13" t="s">
        <v>5</v>
      </c>
      <c r="F11" s="13"/>
      <c r="G11" s="14">
        <v>41300000</v>
      </c>
      <c r="H11" s="12">
        <v>12587.12</v>
      </c>
    </row>
    <row r="12" spans="1:8" ht="21" customHeight="1">
      <c r="A12" s="15">
        <v>0</v>
      </c>
      <c r="B12" s="12">
        <v>0</v>
      </c>
      <c r="C12" s="15">
        <v>0</v>
      </c>
      <c r="D12" s="12">
        <v>0</v>
      </c>
      <c r="E12" s="13" t="s">
        <v>6</v>
      </c>
      <c r="F12" s="13"/>
      <c r="G12" s="14" t="s">
        <v>26</v>
      </c>
      <c r="H12" s="12">
        <v>0</v>
      </c>
    </row>
    <row r="13" spans="1:8" ht="21" customHeight="1">
      <c r="A13" s="15">
        <v>537000</v>
      </c>
      <c r="B13" s="12">
        <v>0</v>
      </c>
      <c r="C13" s="15">
        <v>537000</v>
      </c>
      <c r="D13" s="12">
        <v>1078950</v>
      </c>
      <c r="E13" s="13" t="s">
        <v>7</v>
      </c>
      <c r="F13" s="13"/>
      <c r="G13" s="14">
        <v>41500000</v>
      </c>
      <c r="H13" s="12">
        <v>59700</v>
      </c>
    </row>
    <row r="14" spans="1:8" ht="21" customHeight="1">
      <c r="A14" s="15">
        <v>38223000</v>
      </c>
      <c r="B14" s="12">
        <v>0</v>
      </c>
      <c r="C14" s="15">
        <v>38223000</v>
      </c>
      <c r="D14" s="12">
        <v>40208204.29</v>
      </c>
      <c r="E14" s="13" t="s">
        <v>8</v>
      </c>
      <c r="F14" s="13"/>
      <c r="G14" s="14">
        <v>42100000</v>
      </c>
      <c r="H14" s="12">
        <v>4149286.33</v>
      </c>
    </row>
    <row r="15" spans="1:8" ht="21" customHeight="1">
      <c r="A15" s="15">
        <v>35000000</v>
      </c>
      <c r="B15" s="12">
        <v>0</v>
      </c>
      <c r="C15" s="15">
        <v>35000000</v>
      </c>
      <c r="D15" s="12">
        <v>33331613</v>
      </c>
      <c r="E15" s="13" t="s">
        <v>34</v>
      </c>
      <c r="F15" s="13"/>
      <c r="G15" s="14">
        <v>43100000</v>
      </c>
      <c r="H15" s="12">
        <v>1233211</v>
      </c>
    </row>
    <row r="16" spans="1:8" ht="21" customHeight="1">
      <c r="A16" s="15">
        <v>0</v>
      </c>
      <c r="B16" s="12">
        <v>7908400</v>
      </c>
      <c r="C16" s="15">
        <v>7908400</v>
      </c>
      <c r="D16" s="12">
        <v>7908400</v>
      </c>
      <c r="E16" s="27" t="s">
        <v>35</v>
      </c>
      <c r="F16" s="28"/>
      <c r="G16" s="14">
        <v>44100000</v>
      </c>
      <c r="H16" s="12">
        <v>4440000</v>
      </c>
    </row>
    <row r="17" spans="1:8" ht="21" customHeight="1" thickBot="1">
      <c r="A17" s="16">
        <f>SUM(A7:A16)</f>
        <v>86700000</v>
      </c>
      <c r="B17" s="16">
        <f>SUM(B7:B16)</f>
        <v>7908400</v>
      </c>
      <c r="C17" s="16">
        <f>A17+B17</f>
        <v>94608400</v>
      </c>
      <c r="D17" s="16">
        <f>SUM(D9:D16)</f>
        <v>94307116.34</v>
      </c>
      <c r="E17" s="63"/>
      <c r="F17" s="64"/>
      <c r="G17" s="14"/>
      <c r="H17" s="16">
        <f>SUM(H9:H16)</f>
        <v>10786887.870000001</v>
      </c>
    </row>
    <row r="18" spans="1:8" ht="21" customHeight="1" thickTop="1">
      <c r="A18" s="12"/>
      <c r="B18" s="12"/>
      <c r="C18" s="12"/>
      <c r="D18" s="12">
        <v>33859.66</v>
      </c>
      <c r="E18" s="65" t="s">
        <v>52</v>
      </c>
      <c r="F18" s="66"/>
      <c r="G18" s="14">
        <v>11043002</v>
      </c>
      <c r="H18" s="12">
        <v>1978.52</v>
      </c>
    </row>
    <row r="19" spans="1:8" ht="21" customHeight="1">
      <c r="A19" s="12"/>
      <c r="B19" s="12"/>
      <c r="C19" s="12"/>
      <c r="D19" s="12">
        <v>21048</v>
      </c>
      <c r="E19" s="65" t="s">
        <v>64</v>
      </c>
      <c r="F19" s="66"/>
      <c r="G19" s="14">
        <v>11043001</v>
      </c>
      <c r="H19" s="12">
        <v>0</v>
      </c>
    </row>
    <row r="20" spans="1:8" ht="21" customHeight="1">
      <c r="A20" s="12"/>
      <c r="B20" s="12"/>
      <c r="C20" s="12"/>
      <c r="D20" s="12">
        <v>14106</v>
      </c>
      <c r="E20" s="65" t="s">
        <v>65</v>
      </c>
      <c r="F20" s="66"/>
      <c r="G20" s="14">
        <v>11043003</v>
      </c>
      <c r="H20" s="12">
        <v>0</v>
      </c>
    </row>
    <row r="21" spans="1:8" ht="21" customHeight="1">
      <c r="A21" s="12"/>
      <c r="B21" s="12"/>
      <c r="C21" s="12"/>
      <c r="D21" s="12">
        <v>37740</v>
      </c>
      <c r="E21" s="38" t="s">
        <v>63</v>
      </c>
      <c r="F21" s="39"/>
      <c r="G21" s="14">
        <v>11040000</v>
      </c>
      <c r="H21" s="12">
        <v>21370</v>
      </c>
    </row>
    <row r="22" spans="1:8" ht="21" customHeight="1">
      <c r="A22" s="12"/>
      <c r="B22" s="12"/>
      <c r="C22" s="12"/>
      <c r="D22" s="12">
        <v>0</v>
      </c>
      <c r="E22" s="65" t="s">
        <v>23</v>
      </c>
      <c r="F22" s="66"/>
      <c r="G22" s="14">
        <v>11047000</v>
      </c>
      <c r="H22" s="12">
        <v>0</v>
      </c>
    </row>
    <row r="23" spans="1:8" ht="21" customHeight="1">
      <c r="A23" s="12"/>
      <c r="B23" s="12"/>
      <c r="C23" s="12"/>
      <c r="D23" s="12">
        <v>304596.87</v>
      </c>
      <c r="E23" s="65" t="s">
        <v>50</v>
      </c>
      <c r="F23" s="66"/>
      <c r="G23" s="14">
        <v>21040001</v>
      </c>
      <c r="H23" s="12">
        <v>62006.5</v>
      </c>
    </row>
    <row r="24" spans="1:8" ht="21" customHeight="1">
      <c r="A24" s="12"/>
      <c r="B24" s="12"/>
      <c r="C24" s="12"/>
      <c r="D24" s="12">
        <v>10340.87</v>
      </c>
      <c r="E24" s="65" t="s">
        <v>66</v>
      </c>
      <c r="F24" s="66"/>
      <c r="G24" s="14">
        <v>21040004</v>
      </c>
      <c r="H24" s="12">
        <v>378.46</v>
      </c>
    </row>
    <row r="25" spans="1:8" ht="21" customHeight="1">
      <c r="A25" s="12"/>
      <c r="B25" s="12"/>
      <c r="C25" s="12"/>
      <c r="D25" s="12">
        <v>696605</v>
      </c>
      <c r="E25" s="65" t="s">
        <v>51</v>
      </c>
      <c r="F25" s="66"/>
      <c r="G25" s="14">
        <v>21040008</v>
      </c>
      <c r="H25" s="12">
        <v>25105</v>
      </c>
    </row>
    <row r="26" spans="1:8" ht="21" customHeight="1">
      <c r="A26" s="12"/>
      <c r="B26" s="12"/>
      <c r="C26" s="12"/>
      <c r="D26" s="12">
        <v>505496</v>
      </c>
      <c r="E26" s="65" t="s">
        <v>59</v>
      </c>
      <c r="F26" s="66"/>
      <c r="G26" s="14">
        <v>21040013</v>
      </c>
      <c r="H26" s="12">
        <v>42464</v>
      </c>
    </row>
    <row r="27" spans="1:8" ht="21" customHeight="1">
      <c r="A27" s="12"/>
      <c r="B27" s="12"/>
      <c r="C27" s="12"/>
      <c r="D27" s="12">
        <v>62445</v>
      </c>
      <c r="E27" s="65" t="s">
        <v>54</v>
      </c>
      <c r="F27" s="66"/>
      <c r="G27" s="14">
        <v>21040014</v>
      </c>
      <c r="H27" s="12">
        <v>0</v>
      </c>
    </row>
    <row r="28" spans="1:8" ht="21" customHeight="1">
      <c r="A28" s="12"/>
      <c r="B28" s="12"/>
      <c r="C28" s="12"/>
      <c r="D28" s="12">
        <v>10233.4</v>
      </c>
      <c r="E28" s="65" t="s">
        <v>53</v>
      </c>
      <c r="F28" s="66"/>
      <c r="G28" s="14">
        <v>21040016</v>
      </c>
      <c r="H28" s="12">
        <v>0</v>
      </c>
    </row>
    <row r="29" spans="1:8" ht="21" customHeight="1">
      <c r="A29" s="12"/>
      <c r="B29" s="12"/>
      <c r="C29" s="12"/>
      <c r="D29" s="12">
        <v>6556</v>
      </c>
      <c r="E29" s="67" t="s">
        <v>73</v>
      </c>
      <c r="F29" s="68"/>
      <c r="G29" s="14">
        <v>21040099</v>
      </c>
      <c r="H29" s="12">
        <v>0</v>
      </c>
    </row>
    <row r="30" spans="1:8" ht="21" customHeight="1">
      <c r="A30" s="12"/>
      <c r="B30" s="12"/>
      <c r="C30" s="12"/>
      <c r="D30" s="12">
        <v>556219.89</v>
      </c>
      <c r="E30" s="69" t="s">
        <v>74</v>
      </c>
      <c r="F30" s="70"/>
      <c r="G30" s="14">
        <v>21040099</v>
      </c>
      <c r="H30" s="12">
        <v>0</v>
      </c>
    </row>
    <row r="31" spans="1:8" ht="21" customHeight="1">
      <c r="A31" s="12"/>
      <c r="B31" s="12"/>
      <c r="C31" s="12"/>
      <c r="D31" s="12">
        <v>67034.69</v>
      </c>
      <c r="E31" s="69" t="s">
        <v>69</v>
      </c>
      <c r="F31" s="70"/>
      <c r="G31" s="14">
        <v>21040099</v>
      </c>
      <c r="H31" s="12">
        <v>0</v>
      </c>
    </row>
    <row r="32" spans="1:8" ht="21" customHeight="1">
      <c r="A32" s="12"/>
      <c r="B32" s="12"/>
      <c r="C32" s="12"/>
      <c r="D32" s="12">
        <v>60020.75</v>
      </c>
      <c r="E32" s="69" t="s">
        <v>72</v>
      </c>
      <c r="F32" s="70"/>
      <c r="G32" s="14">
        <v>21040099</v>
      </c>
      <c r="H32" s="12">
        <v>0</v>
      </c>
    </row>
    <row r="33" spans="1:8" ht="21" customHeight="1">
      <c r="A33" s="12"/>
      <c r="B33" s="12"/>
      <c r="C33" s="12"/>
      <c r="D33" s="12">
        <v>20000</v>
      </c>
      <c r="E33" s="43" t="s">
        <v>70</v>
      </c>
      <c r="F33" s="39"/>
      <c r="G33" s="14">
        <v>21040099</v>
      </c>
      <c r="H33" s="12">
        <v>0</v>
      </c>
    </row>
    <row r="34" spans="1:8" ht="21" customHeight="1">
      <c r="A34" s="12"/>
      <c r="B34" s="12"/>
      <c r="C34" s="12"/>
      <c r="D34" s="12">
        <v>43409</v>
      </c>
      <c r="E34" s="44" t="s">
        <v>71</v>
      </c>
      <c r="F34" s="45"/>
      <c r="G34" s="14">
        <v>52100000</v>
      </c>
      <c r="H34" s="12">
        <v>0</v>
      </c>
    </row>
    <row r="35" spans="1:8" ht="21" customHeight="1">
      <c r="A35" s="12"/>
      <c r="B35" s="12"/>
      <c r="C35" s="12"/>
      <c r="D35" s="12">
        <v>78319</v>
      </c>
      <c r="E35" s="46" t="s">
        <v>19</v>
      </c>
      <c r="F35" s="47"/>
      <c r="G35" s="14">
        <v>31000000</v>
      </c>
      <c r="H35" s="12">
        <v>5000</v>
      </c>
    </row>
    <row r="36" spans="1:8" ht="21" customHeight="1">
      <c r="A36" s="12"/>
      <c r="B36" s="12"/>
      <c r="C36" s="12"/>
      <c r="D36" s="12">
        <v>12500</v>
      </c>
      <c r="E36" s="46" t="s">
        <v>68</v>
      </c>
      <c r="F36" s="47"/>
      <c r="G36" s="14">
        <v>51100000</v>
      </c>
      <c r="H36" s="12">
        <v>600</v>
      </c>
    </row>
    <row r="37" spans="1:8" ht="21" customHeight="1">
      <c r="A37" s="12"/>
      <c r="B37" s="12"/>
      <c r="C37" s="12"/>
      <c r="D37" s="12">
        <v>6950</v>
      </c>
      <c r="E37" s="65" t="s">
        <v>14</v>
      </c>
      <c r="F37" s="66"/>
      <c r="G37" s="14">
        <v>53200000</v>
      </c>
      <c r="H37" s="12">
        <v>0</v>
      </c>
    </row>
    <row r="38" spans="1:8" ht="20.25" customHeight="1">
      <c r="A38" s="9"/>
      <c r="B38" s="9"/>
      <c r="C38" s="9"/>
      <c r="D38" s="20">
        <f>SUM(D18:D37)</f>
        <v>2547480.13</v>
      </c>
      <c r="E38" s="71"/>
      <c r="F38" s="72"/>
      <c r="G38" s="11"/>
      <c r="H38" s="20">
        <f>SUM(H18:H37)</f>
        <v>158902.48</v>
      </c>
    </row>
    <row r="39" spans="1:8" ht="22.5" customHeight="1">
      <c r="A39" s="17"/>
      <c r="B39" s="17"/>
      <c r="C39" s="17"/>
      <c r="D39" s="53">
        <f>D17+D38</f>
        <v>96854596.47</v>
      </c>
      <c r="E39" s="73" t="s">
        <v>10</v>
      </c>
      <c r="F39" s="74"/>
      <c r="G39" s="40"/>
      <c r="H39" s="53">
        <f>H17+H38</f>
        <v>10945790.350000001</v>
      </c>
    </row>
    <row r="40" spans="1:8" ht="24" customHeight="1">
      <c r="A40" s="55" t="s">
        <v>0</v>
      </c>
      <c r="B40" s="56"/>
      <c r="C40" s="56"/>
      <c r="D40" s="56"/>
      <c r="E40" s="57" t="s">
        <v>1</v>
      </c>
      <c r="F40" s="58"/>
      <c r="G40" s="61" t="s">
        <v>37</v>
      </c>
      <c r="H40" s="62" t="s">
        <v>77</v>
      </c>
    </row>
    <row r="41" spans="1:8" ht="62.25" customHeight="1">
      <c r="A41" s="7" t="s">
        <v>38</v>
      </c>
      <c r="B41" s="7" t="s">
        <v>39</v>
      </c>
      <c r="C41" s="7" t="s">
        <v>40</v>
      </c>
      <c r="D41" s="7" t="s">
        <v>41</v>
      </c>
      <c r="E41" s="59"/>
      <c r="F41" s="60"/>
      <c r="G41" s="61"/>
      <c r="H41" s="62"/>
    </row>
    <row r="42" spans="1:8" ht="19.5" customHeight="1">
      <c r="A42" s="9"/>
      <c r="B42" s="9"/>
      <c r="C42" s="9"/>
      <c r="D42" s="9"/>
      <c r="E42" s="25" t="s">
        <v>11</v>
      </c>
      <c r="F42" s="26"/>
      <c r="G42" s="11"/>
      <c r="H42" s="9"/>
    </row>
    <row r="43" spans="1:8" ht="19.5" customHeight="1">
      <c r="A43" s="12">
        <v>21129620</v>
      </c>
      <c r="B43" s="12">
        <v>0</v>
      </c>
      <c r="C43" s="12">
        <v>21129620</v>
      </c>
      <c r="D43" s="12">
        <v>19966870.37</v>
      </c>
      <c r="E43" s="27"/>
      <c r="F43" s="28" t="s">
        <v>12</v>
      </c>
      <c r="G43" s="14">
        <v>51100000</v>
      </c>
      <c r="H43" s="12">
        <v>1460164</v>
      </c>
    </row>
    <row r="44" spans="1:8" ht="19.5" customHeight="1">
      <c r="A44" s="12">
        <v>2678340</v>
      </c>
      <c r="B44" s="12">
        <v>0</v>
      </c>
      <c r="C44" s="12">
        <v>2678340</v>
      </c>
      <c r="D44" s="12">
        <v>2695906.6</v>
      </c>
      <c r="E44" s="27"/>
      <c r="F44" s="28" t="s">
        <v>43</v>
      </c>
      <c r="G44" s="14">
        <v>52100000</v>
      </c>
      <c r="H44" s="12">
        <v>217200</v>
      </c>
    </row>
    <row r="45" spans="1:8" ht="19.5" customHeight="1">
      <c r="A45" s="12">
        <v>12814150</v>
      </c>
      <c r="B45" s="12">
        <v>0</v>
      </c>
      <c r="C45" s="12">
        <v>12814150</v>
      </c>
      <c r="D45" s="12">
        <v>12332507.08</v>
      </c>
      <c r="E45" s="27"/>
      <c r="F45" s="28" t="s">
        <v>44</v>
      </c>
      <c r="G45" s="14">
        <v>52200000</v>
      </c>
      <c r="H45" s="12">
        <v>1023880</v>
      </c>
    </row>
    <row r="46" spans="1:8" ht="19.5" customHeight="1">
      <c r="A46" s="12">
        <v>264700</v>
      </c>
      <c r="B46" s="12">
        <v>0</v>
      </c>
      <c r="C46" s="12">
        <v>264700</v>
      </c>
      <c r="D46" s="12">
        <v>260280</v>
      </c>
      <c r="E46" s="27"/>
      <c r="F46" s="28" t="s">
        <v>31</v>
      </c>
      <c r="G46" s="14">
        <v>52205000</v>
      </c>
      <c r="H46" s="12">
        <v>21880</v>
      </c>
    </row>
    <row r="47" spans="1:8" ht="19.5" customHeight="1">
      <c r="A47" s="12">
        <v>10708010</v>
      </c>
      <c r="B47" s="12">
        <v>0</v>
      </c>
      <c r="C47" s="12">
        <v>10708010</v>
      </c>
      <c r="D47" s="12">
        <v>10402151.13</v>
      </c>
      <c r="E47" s="27"/>
      <c r="F47" s="28" t="s">
        <v>32</v>
      </c>
      <c r="G47" s="14">
        <v>52207000</v>
      </c>
      <c r="H47" s="12">
        <v>856354.91</v>
      </c>
    </row>
    <row r="48" spans="1:8" ht="19.5" customHeight="1">
      <c r="A48" s="12">
        <v>1114150</v>
      </c>
      <c r="B48" s="12">
        <v>0</v>
      </c>
      <c r="C48" s="12">
        <v>1114150</v>
      </c>
      <c r="D48" s="12">
        <v>966822.5</v>
      </c>
      <c r="E48" s="27"/>
      <c r="F48" s="28" t="s">
        <v>13</v>
      </c>
      <c r="G48" s="14">
        <v>53100000</v>
      </c>
      <c r="H48" s="12">
        <v>257980</v>
      </c>
    </row>
    <row r="49" spans="1:8" ht="19.5" customHeight="1">
      <c r="A49" s="12">
        <v>10445180</v>
      </c>
      <c r="B49" s="12">
        <v>0</v>
      </c>
      <c r="C49" s="12">
        <v>10445180</v>
      </c>
      <c r="D49" s="12">
        <v>8294726.48</v>
      </c>
      <c r="E49" s="27"/>
      <c r="F49" s="28" t="s">
        <v>14</v>
      </c>
      <c r="G49" s="14">
        <v>53200000</v>
      </c>
      <c r="H49" s="12">
        <v>695968.05</v>
      </c>
    </row>
    <row r="50" spans="1:8" ht="19.5" customHeight="1">
      <c r="A50" s="12">
        <v>7075850</v>
      </c>
      <c r="B50" s="12">
        <v>0</v>
      </c>
      <c r="C50" s="12">
        <v>7075850</v>
      </c>
      <c r="D50" s="12">
        <v>5302834.28</v>
      </c>
      <c r="E50" s="27"/>
      <c r="F50" s="28" t="s">
        <v>15</v>
      </c>
      <c r="G50" s="14">
        <v>53300000</v>
      </c>
      <c r="H50" s="12">
        <v>835734.65</v>
      </c>
    </row>
    <row r="51" spans="1:8" ht="19.5" customHeight="1">
      <c r="A51" s="12">
        <v>925000</v>
      </c>
      <c r="B51" s="12">
        <v>0</v>
      </c>
      <c r="C51" s="12">
        <v>925000</v>
      </c>
      <c r="D51" s="12">
        <v>827827.59</v>
      </c>
      <c r="E51" s="27"/>
      <c r="F51" s="28" t="s">
        <v>16</v>
      </c>
      <c r="G51" s="14">
        <v>53400000</v>
      </c>
      <c r="H51" s="12">
        <v>64862.35</v>
      </c>
    </row>
    <row r="52" spans="1:8" ht="19.5" customHeight="1">
      <c r="A52" s="12">
        <v>2535000</v>
      </c>
      <c r="B52" s="12">
        <v>0</v>
      </c>
      <c r="C52" s="12">
        <v>2535000</v>
      </c>
      <c r="D52" s="12">
        <v>623420</v>
      </c>
      <c r="E52" s="27"/>
      <c r="F52" s="28" t="s">
        <v>17</v>
      </c>
      <c r="G52" s="14">
        <v>54100000</v>
      </c>
      <c r="H52" s="12">
        <v>273050</v>
      </c>
    </row>
    <row r="53" spans="1:8" ht="19.5" customHeight="1">
      <c r="A53" s="12">
        <v>0</v>
      </c>
      <c r="B53" s="12">
        <v>29000</v>
      </c>
      <c r="C53" s="12">
        <v>29000</v>
      </c>
      <c r="D53" s="12">
        <v>29000</v>
      </c>
      <c r="E53" s="27"/>
      <c r="F53" s="28" t="s">
        <v>75</v>
      </c>
      <c r="G53" s="52">
        <v>654100000</v>
      </c>
      <c r="H53" s="12">
        <v>0</v>
      </c>
    </row>
    <row r="54" spans="1:8" ht="19.5" customHeight="1">
      <c r="A54" s="12">
        <v>11938000</v>
      </c>
      <c r="B54" s="12">
        <v>0</v>
      </c>
      <c r="C54" s="12">
        <v>11938000</v>
      </c>
      <c r="D54" s="12">
        <v>509000</v>
      </c>
      <c r="E54" s="27"/>
      <c r="F54" s="28" t="s">
        <v>18</v>
      </c>
      <c r="G54" s="14">
        <v>54200000</v>
      </c>
      <c r="H54" s="12">
        <v>509000</v>
      </c>
    </row>
    <row r="55" spans="1:8" ht="19.5" customHeight="1">
      <c r="A55" s="12">
        <v>0</v>
      </c>
      <c r="B55" s="12">
        <v>7487000</v>
      </c>
      <c r="C55" s="12">
        <v>7487000</v>
      </c>
      <c r="D55" s="12">
        <v>7487000</v>
      </c>
      <c r="E55" s="27"/>
      <c r="F55" s="48" t="s">
        <v>78</v>
      </c>
      <c r="G55" s="14">
        <v>54200000</v>
      </c>
      <c r="H55" s="12">
        <v>4440000</v>
      </c>
    </row>
    <row r="56" spans="1:8" ht="19.5" customHeight="1">
      <c r="A56" s="12">
        <v>5072000</v>
      </c>
      <c r="B56" s="12">
        <v>0</v>
      </c>
      <c r="C56" s="12">
        <v>5072000</v>
      </c>
      <c r="D56" s="12">
        <v>5071000</v>
      </c>
      <c r="E56" s="27"/>
      <c r="F56" s="28" t="s">
        <v>9</v>
      </c>
      <c r="G56" s="14">
        <v>56100000</v>
      </c>
      <c r="H56" s="12">
        <v>25000</v>
      </c>
    </row>
    <row r="57" spans="1:8" ht="19.5" customHeight="1">
      <c r="A57" s="12"/>
      <c r="B57" s="12">
        <v>392400</v>
      </c>
      <c r="C57" s="12">
        <v>392400</v>
      </c>
      <c r="D57" s="12">
        <v>392400</v>
      </c>
      <c r="E57" s="27"/>
      <c r="F57" s="28" t="s">
        <v>81</v>
      </c>
      <c r="G57" s="52">
        <v>656100000</v>
      </c>
      <c r="H57" s="12">
        <v>392400</v>
      </c>
    </row>
    <row r="58" spans="1:8" ht="19.5" customHeight="1" thickBot="1">
      <c r="A58" s="16">
        <f>SUM(A42:A56)</f>
        <v>86700000</v>
      </c>
      <c r="B58" s="16">
        <f>SUM(B43:B57)</f>
        <v>7908400</v>
      </c>
      <c r="C58" s="16">
        <f>SUM(C43:C57)</f>
        <v>94608400</v>
      </c>
      <c r="D58" s="16">
        <f>SUM(D43:D57)</f>
        <v>75161746.03000002</v>
      </c>
      <c r="E58" s="32"/>
      <c r="F58" s="1"/>
      <c r="G58" s="33"/>
      <c r="H58" s="16">
        <f>SUM(H42:H57)</f>
        <v>11073473.96</v>
      </c>
    </row>
    <row r="59" spans="1:8" ht="19.5" customHeight="1" thickTop="1">
      <c r="A59" s="12"/>
      <c r="B59" s="12"/>
      <c r="C59" s="12"/>
      <c r="D59" s="12">
        <v>9711258.66</v>
      </c>
      <c r="E59" s="27"/>
      <c r="F59" s="28" t="s">
        <v>60</v>
      </c>
      <c r="G59" s="14">
        <v>21010000</v>
      </c>
      <c r="H59" s="12">
        <v>24900</v>
      </c>
    </row>
    <row r="60" spans="1:8" ht="19.5" customHeight="1">
      <c r="A60" s="12"/>
      <c r="B60" s="12"/>
      <c r="C60" s="12"/>
      <c r="D60" s="12">
        <v>1422874</v>
      </c>
      <c r="E60" s="27"/>
      <c r="F60" s="28" t="s">
        <v>63</v>
      </c>
      <c r="G60" s="14">
        <v>11041000</v>
      </c>
      <c r="H60" s="12">
        <v>195302</v>
      </c>
    </row>
    <row r="61" spans="1:8" ht="19.5" customHeight="1">
      <c r="A61" s="12"/>
      <c r="B61" s="12"/>
      <c r="C61" s="12"/>
      <c r="D61" s="12">
        <v>0</v>
      </c>
      <c r="E61" s="27"/>
      <c r="F61" s="28" t="s">
        <v>23</v>
      </c>
      <c r="G61" s="14">
        <v>11047000</v>
      </c>
      <c r="H61" s="12">
        <v>0</v>
      </c>
    </row>
    <row r="62" spans="1:8" ht="19.5" customHeight="1">
      <c r="A62" s="12"/>
      <c r="B62" s="12"/>
      <c r="C62" s="12"/>
      <c r="D62" s="12">
        <v>3630293.19</v>
      </c>
      <c r="E62" s="27"/>
      <c r="F62" s="28" t="s">
        <v>58</v>
      </c>
      <c r="G62" s="14">
        <v>21040000</v>
      </c>
      <c r="H62" s="12">
        <v>121376.76</v>
      </c>
    </row>
    <row r="63" spans="1:8" ht="19.5" customHeight="1">
      <c r="A63" s="12"/>
      <c r="B63" s="12"/>
      <c r="C63" s="12"/>
      <c r="D63" s="12">
        <v>4801222</v>
      </c>
      <c r="E63" s="27"/>
      <c r="F63" s="28" t="s">
        <v>19</v>
      </c>
      <c r="G63" s="14">
        <v>31000000</v>
      </c>
      <c r="H63" s="12">
        <v>0</v>
      </c>
    </row>
    <row r="64" spans="1:8" ht="19.5" customHeight="1">
      <c r="A64" s="17"/>
      <c r="B64" s="17"/>
      <c r="C64" s="17"/>
      <c r="D64" s="34">
        <f>SUM(D59:D63)</f>
        <v>19565647.85</v>
      </c>
      <c r="E64" s="29"/>
      <c r="F64" s="18"/>
      <c r="G64" s="19"/>
      <c r="H64" s="34">
        <f>SUM(H59:H63)</f>
        <v>341578.76</v>
      </c>
    </row>
    <row r="65" spans="1:8" ht="19.5" customHeight="1">
      <c r="A65" s="30"/>
      <c r="B65" s="30"/>
      <c r="C65" s="30"/>
      <c r="D65" s="30">
        <f>D58+D64</f>
        <v>94727393.88000003</v>
      </c>
      <c r="E65" s="75" t="s">
        <v>20</v>
      </c>
      <c r="F65" s="76"/>
      <c r="G65" s="31"/>
      <c r="H65" s="30">
        <f>H58+H64</f>
        <v>11415052.72</v>
      </c>
    </row>
    <row r="66" spans="1:8" ht="19.5" customHeight="1">
      <c r="A66" s="22"/>
      <c r="B66" s="22"/>
      <c r="C66" s="22"/>
      <c r="D66" s="9"/>
      <c r="E66" s="77" t="s">
        <v>21</v>
      </c>
      <c r="F66" s="77"/>
      <c r="G66" s="24"/>
      <c r="H66" s="9"/>
    </row>
    <row r="67" spans="1:8" ht="19.5" customHeight="1">
      <c r="A67" s="22"/>
      <c r="B67" s="22"/>
      <c r="C67" s="22"/>
      <c r="D67" s="12">
        <f>D39-D65</f>
        <v>2127202.589999974</v>
      </c>
      <c r="E67" s="78" t="s">
        <v>45</v>
      </c>
      <c r="F67" s="78"/>
      <c r="G67" s="24"/>
      <c r="H67" s="41" t="s">
        <v>82</v>
      </c>
    </row>
    <row r="68" spans="1:8" ht="19.5" customHeight="1">
      <c r="A68" s="22"/>
      <c r="B68" s="22"/>
      <c r="C68" s="22"/>
      <c r="D68" s="35"/>
      <c r="E68" s="79" t="s">
        <v>46</v>
      </c>
      <c r="F68" s="79"/>
      <c r="G68" s="24"/>
      <c r="H68" s="41"/>
    </row>
    <row r="69" spans="1:8" ht="19.5" customHeight="1">
      <c r="A69" s="22"/>
      <c r="B69" s="22"/>
      <c r="C69" s="22"/>
      <c r="D69" s="30">
        <f>D7+D67</f>
        <v>42681550.939999975</v>
      </c>
      <c r="E69" s="79" t="s">
        <v>22</v>
      </c>
      <c r="F69" s="79"/>
      <c r="G69" s="24"/>
      <c r="H69" s="30">
        <f>H7+H67</f>
        <v>42681550.940000005</v>
      </c>
    </row>
    <row r="70" spans="1:8" ht="19.5" customHeight="1">
      <c r="A70" s="22"/>
      <c r="B70" s="22"/>
      <c r="C70" s="22"/>
      <c r="D70" s="21"/>
      <c r="E70" s="36"/>
      <c r="F70" s="36"/>
      <c r="G70" s="24"/>
      <c r="H70" s="21"/>
    </row>
    <row r="71" spans="1:8" ht="19.5" customHeight="1">
      <c r="A71" s="22"/>
      <c r="B71" s="22"/>
      <c r="C71" s="22"/>
      <c r="D71" s="21"/>
      <c r="E71" s="36"/>
      <c r="F71" s="36"/>
      <c r="G71" s="24"/>
      <c r="H71" s="21"/>
    </row>
    <row r="72" spans="1:8" ht="19.5" customHeight="1">
      <c r="A72" s="22"/>
      <c r="B72" s="22"/>
      <c r="C72" s="22"/>
      <c r="D72" s="22"/>
      <c r="E72" s="23"/>
      <c r="F72" s="23"/>
      <c r="G72" s="24"/>
      <c r="H72" s="22"/>
    </row>
    <row r="73" spans="1:8" ht="21" customHeight="1">
      <c r="A73" s="80" t="s">
        <v>47</v>
      </c>
      <c r="B73" s="80"/>
      <c r="C73" s="80"/>
      <c r="D73" s="22"/>
      <c r="E73" s="23"/>
      <c r="F73" s="81" t="s">
        <v>25</v>
      </c>
      <c r="G73" s="81"/>
      <c r="H73" s="81"/>
    </row>
    <row r="74" spans="1:8" ht="20.25" customHeight="1">
      <c r="A74" s="80" t="s">
        <v>30</v>
      </c>
      <c r="B74" s="80"/>
      <c r="C74" s="80"/>
      <c r="D74" s="22"/>
      <c r="E74" s="23"/>
      <c r="F74" s="82" t="s">
        <v>29</v>
      </c>
      <c r="G74" s="82"/>
      <c r="H74" s="82"/>
    </row>
    <row r="75" spans="1:5" ht="20.25" customHeight="1">
      <c r="A75" s="42"/>
      <c r="B75" s="42"/>
      <c r="C75" s="42"/>
      <c r="D75" s="22"/>
      <c r="E75" s="23"/>
    </row>
    <row r="76" spans="1:8" ht="20.25" customHeight="1">
      <c r="A76" s="42"/>
      <c r="B76" s="42"/>
      <c r="C76" s="42"/>
      <c r="D76" s="22"/>
      <c r="E76" s="23"/>
      <c r="F76" s="8"/>
      <c r="H76" s="8"/>
    </row>
    <row r="77" spans="1:8" ht="20.25" customHeight="1">
      <c r="A77" s="22"/>
      <c r="B77" s="22"/>
      <c r="C77" s="80" t="s">
        <v>33</v>
      </c>
      <c r="D77" s="80"/>
      <c r="E77" s="80"/>
      <c r="F77" s="80"/>
      <c r="G77" s="24"/>
      <c r="H77" s="22"/>
    </row>
    <row r="78" spans="1:8" ht="23.25" customHeight="1">
      <c r="A78" s="22"/>
      <c r="B78" s="22"/>
      <c r="C78" s="80" t="s">
        <v>48</v>
      </c>
      <c r="D78" s="80"/>
      <c r="E78" s="80"/>
      <c r="F78" s="80"/>
      <c r="G78" s="24"/>
      <c r="H78" s="22"/>
    </row>
    <row r="79" spans="1:8" ht="23.25" customHeight="1">
      <c r="A79" s="22"/>
      <c r="B79" s="22"/>
      <c r="C79" s="42"/>
      <c r="D79" s="42"/>
      <c r="E79" s="42"/>
      <c r="F79" s="42"/>
      <c r="G79" s="24"/>
      <c r="H79" s="22"/>
    </row>
    <row r="80" spans="1:8" ht="24">
      <c r="A80" s="22"/>
      <c r="B80" s="22"/>
      <c r="C80" s="22"/>
      <c r="D80" s="22"/>
      <c r="E80" s="23"/>
      <c r="F80" s="23"/>
      <c r="G80" s="24"/>
      <c r="H80" s="22"/>
    </row>
    <row r="81" spans="1:8" ht="24">
      <c r="A81" s="83" t="s">
        <v>27</v>
      </c>
      <c r="B81" s="83"/>
      <c r="C81" s="83"/>
      <c r="D81" s="83"/>
      <c r="E81" s="83"/>
      <c r="F81" s="83"/>
      <c r="G81" s="83"/>
      <c r="H81" s="83"/>
    </row>
    <row r="82" spans="1:8" ht="24">
      <c r="A82" s="83" t="s">
        <v>61</v>
      </c>
      <c r="B82" s="83"/>
      <c r="C82" s="83"/>
      <c r="D82" s="83"/>
      <c r="E82" s="83"/>
      <c r="F82" s="83"/>
      <c r="G82" s="83"/>
      <c r="H82" s="83"/>
    </row>
    <row r="83" spans="1:8" ht="24">
      <c r="A83" s="83" t="s">
        <v>83</v>
      </c>
      <c r="B83" s="83"/>
      <c r="C83" s="83"/>
      <c r="D83" s="83"/>
      <c r="E83" s="83"/>
      <c r="F83" s="83"/>
      <c r="G83" s="83"/>
      <c r="H83" s="83"/>
    </row>
    <row r="85" spans="1:5" ht="25.5">
      <c r="A85" s="49"/>
      <c r="B85" s="50" t="s">
        <v>79</v>
      </c>
      <c r="C85" s="2" t="s">
        <v>49</v>
      </c>
      <c r="E85" s="2"/>
    </row>
    <row r="86" spans="1:5" ht="26.25">
      <c r="A86" s="37"/>
      <c r="B86" s="51" t="s">
        <v>62</v>
      </c>
      <c r="E86" s="2"/>
    </row>
    <row r="87" spans="3:8" ht="23.25" customHeight="1">
      <c r="C87" s="2" t="s">
        <v>17</v>
      </c>
      <c r="E87" s="2"/>
      <c r="G87" s="8" t="s">
        <v>24</v>
      </c>
      <c r="H87" s="2">
        <v>24900</v>
      </c>
    </row>
    <row r="88" spans="3:8" ht="23.25" customHeight="1" thickBot="1">
      <c r="C88" s="4" t="s">
        <v>55</v>
      </c>
      <c r="D88" s="4"/>
      <c r="E88" s="4"/>
      <c r="F88" s="4"/>
      <c r="H88" s="3">
        <f>SUM(H86:H87)</f>
        <v>24900</v>
      </c>
    </row>
    <row r="89" ht="24.75" thickTop="1">
      <c r="E89" s="2"/>
    </row>
    <row r="90" spans="1:5" ht="26.25">
      <c r="A90" s="37"/>
      <c r="B90" s="37" t="s">
        <v>56</v>
      </c>
      <c r="C90" s="2" t="s">
        <v>57</v>
      </c>
      <c r="E90" s="2"/>
    </row>
    <row r="91" spans="3:8" ht="24">
      <c r="C91" s="2" t="s">
        <v>28</v>
      </c>
      <c r="E91" s="2"/>
      <c r="G91" s="8" t="s">
        <v>24</v>
      </c>
      <c r="H91" s="2">
        <v>18926.76</v>
      </c>
    </row>
    <row r="92" spans="3:8" ht="24">
      <c r="C92" s="2" t="s">
        <v>67</v>
      </c>
      <c r="E92" s="2"/>
      <c r="G92" s="8" t="s">
        <v>24</v>
      </c>
      <c r="H92" s="2">
        <v>42464</v>
      </c>
    </row>
    <row r="93" spans="3:8" ht="24">
      <c r="C93" s="22" t="s">
        <v>84</v>
      </c>
      <c r="D93" s="22"/>
      <c r="E93" s="22"/>
      <c r="F93" s="23"/>
      <c r="G93" s="8" t="s">
        <v>24</v>
      </c>
      <c r="H93" s="2">
        <v>59986</v>
      </c>
    </row>
    <row r="94" spans="2:8" ht="24.75" thickBot="1">
      <c r="B94" s="83"/>
      <c r="C94" s="83"/>
      <c r="D94" s="83"/>
      <c r="E94" s="83"/>
      <c r="H94" s="3">
        <f>SUM(H91:H93)</f>
        <v>121376.76</v>
      </c>
    </row>
    <row r="95" ht="24.75" thickTop="1"/>
  </sheetData>
  <sheetProtection/>
  <mergeCells count="44">
    <mergeCell ref="C77:F77"/>
    <mergeCell ref="C78:F78"/>
    <mergeCell ref="A81:H81"/>
    <mergeCell ref="A82:H82"/>
    <mergeCell ref="A83:H83"/>
    <mergeCell ref="B94:E94"/>
    <mergeCell ref="E67:F67"/>
    <mergeCell ref="E68:F68"/>
    <mergeCell ref="E69:F69"/>
    <mergeCell ref="A73:C73"/>
    <mergeCell ref="F73:H73"/>
    <mergeCell ref="A74:C74"/>
    <mergeCell ref="F74:H74"/>
    <mergeCell ref="A40:D40"/>
    <mergeCell ref="E40:F41"/>
    <mergeCell ref="G40:G41"/>
    <mergeCell ref="H40:H41"/>
    <mergeCell ref="E65:F65"/>
    <mergeCell ref="E66:F66"/>
    <mergeCell ref="E30:F30"/>
    <mergeCell ref="E31:F31"/>
    <mergeCell ref="E32:F32"/>
    <mergeCell ref="E37:F37"/>
    <mergeCell ref="E38:F38"/>
    <mergeCell ref="E39:F39"/>
    <mergeCell ref="E24:F24"/>
    <mergeCell ref="E25:F25"/>
    <mergeCell ref="E26:F26"/>
    <mergeCell ref="E27:F27"/>
    <mergeCell ref="E28:F28"/>
    <mergeCell ref="E29:F29"/>
    <mergeCell ref="E17:F17"/>
    <mergeCell ref="E18:F18"/>
    <mergeCell ref="E19:F19"/>
    <mergeCell ref="E20:F20"/>
    <mergeCell ref="E22:F22"/>
    <mergeCell ref="E23:F23"/>
    <mergeCell ref="A1:H1"/>
    <mergeCell ref="A2:H2"/>
    <mergeCell ref="A3:H3"/>
    <mergeCell ref="A5:D5"/>
    <mergeCell ref="E5:F6"/>
    <mergeCell ref="G5:G6"/>
    <mergeCell ref="H5:H6"/>
  </mergeCells>
  <printOptions/>
  <pageMargins left="0.53" right="0.2" top="0.57" bottom="0.1968503937007874" header="0.61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SKCom</dc:creator>
  <cp:keywords/>
  <dc:description/>
  <cp:lastModifiedBy>Corporate Edition</cp:lastModifiedBy>
  <cp:lastPrinted>2019-10-09T09:30:01Z</cp:lastPrinted>
  <dcterms:created xsi:type="dcterms:W3CDTF">2003-11-15T09:12:45Z</dcterms:created>
  <dcterms:modified xsi:type="dcterms:W3CDTF">2019-10-16T02:42:54Z</dcterms:modified>
  <cp:category/>
  <cp:version/>
  <cp:contentType/>
  <cp:contentStatus/>
</cp:coreProperties>
</file>