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firstSheet="1" activeTab="9"/>
  </bookViews>
  <sheets>
    <sheet name="ก.ค.54" sheetId="1" r:id="rId1"/>
    <sheet name="มิ.ย.54   " sheetId="2" r:id="rId2"/>
    <sheet name="พค.54  " sheetId="3" r:id="rId3"/>
    <sheet name="เมย.54  " sheetId="4" r:id="rId4"/>
    <sheet name="มีค..54 " sheetId="5" r:id="rId5"/>
    <sheet name="กพ.54" sheetId="6" r:id="rId6"/>
    <sheet name="มค.54" sheetId="7" r:id="rId7"/>
    <sheet name="ธค.53 " sheetId="8" r:id="rId8"/>
    <sheet name="พ.ย.53" sheetId="9" r:id="rId9"/>
    <sheet name="ต.ค.53" sheetId="10" r:id="rId10"/>
    <sheet name="แบบฟอร์ม" sheetId="11" r:id="rId11"/>
    <sheet name="หมายเหตุ 1" sheetId="12" r:id="rId12"/>
    <sheet name="หมายเหตุ 2" sheetId="13" r:id="rId13"/>
  </sheets>
  <definedNames>
    <definedName name="_xlnm.Print_Area" localSheetId="10">'แบบฟอร์ม'!$A$1:$V$77</definedName>
  </definedNames>
  <calcPr fullCalcOnLoad="1"/>
</workbook>
</file>

<file path=xl/sharedStrings.xml><?xml version="1.0" encoding="utf-8"?>
<sst xmlns="http://schemas.openxmlformats.org/spreadsheetml/2006/main" count="1409" uniqueCount="155">
  <si>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</si>
  <si>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</si>
  <si>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</si>
  <si>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</si>
  <si>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</si>
  <si>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</si>
  <si>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</si>
  <si>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</si>
  <si>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</si>
  <si>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</si>
  <si>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</si>
  <si>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</si>
  <si>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</si>
  <si>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</si>
  <si>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</si>
  <si>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</si>
  <si>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</si>
  <si>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</si>
  <si>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</si>
  <si>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</si>
  <si>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</si>
  <si>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</si>
  <si>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</si>
  <si>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</si>
  <si>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</si>
  <si>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</si>
  <si>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</si>
  <si>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</si>
  <si>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</si>
  <si>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</si>
  <si>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</si>
  <si>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</si>
  <si>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</si>
  <si>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</si>
  <si>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</si>
  <si>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</si>
  <si>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</si>
  <si>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</si>
  <si>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</si>
  <si>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</si>
  <si>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</si>
  <si>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</si>
  <si>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</si>
  <si>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</si>
  <si>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</si>
  <si>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</si>
  <si>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</si>
  <si>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</si>
  <si>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</si>
  <si>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</si>
  <si>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</si>
  <si>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</si>
  <si>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</si>
  <si>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</si>
  <si>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</si>
  <si>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</si>
  <si>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</si>
  <si>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</si>
  <si>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</si>
  <si>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</si>
  <si>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</si>
  <si>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</si>
  <si>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</si>
  <si>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</si>
  <si>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</si>
  <si>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</si>
  <si>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</si>
  <si>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</si>
  <si>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</si>
  <si>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</si>
  <si>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t>ค่าใช้จ่าย 5%</t>
  </si>
  <si>
    <t>ส่วนลด 6%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</si>
  <si>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</si>
  <si>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</si>
  <si>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หัวหน้าส่วนการคลัง</t>
  </si>
  <si>
    <t>ปลัดองค์การบริหารส่วนตำบลชะมาย</t>
  </si>
  <si>
    <t>นายกองค์การบริหารส่วนตำบลชะมาย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</si>
  <si>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</si>
  <si>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</si>
  <si>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</si>
  <si>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</si>
  <si>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</si>
  <si>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</si>
  <si>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(นายประพัฒน์   รักษ์ศรีทอง)</t>
  </si>
  <si>
    <t>เงินอุดหนุนเฉพาะกิจ</t>
  </si>
  <si>
    <t>ปีงบประมาณ  2553</t>
  </si>
  <si>
    <t>(นางสุนีย์  เทพคง)</t>
  </si>
  <si>
    <t>เงินรับฝาก-ค่าธรรมเนียมตรวจแบบแปลน 10%</t>
  </si>
  <si>
    <t>ประจำเดือน ตุลาคม  พ.ศ. 2553</t>
  </si>
  <si>
    <t>411000</t>
  </si>
  <si>
    <t>412000</t>
  </si>
  <si>
    <t>413000</t>
  </si>
  <si>
    <t>414000</t>
  </si>
  <si>
    <t>415000</t>
  </si>
  <si>
    <t>416000</t>
  </si>
  <si>
    <t>421000</t>
  </si>
  <si>
    <t>430000</t>
  </si>
  <si>
    <t>440000</t>
  </si>
  <si>
    <t>310000</t>
  </si>
  <si>
    <t>110605</t>
  </si>
  <si>
    <t>510000</t>
  </si>
  <si>
    <t>521000</t>
  </si>
  <si>
    <t>522000</t>
  </si>
  <si>
    <t>220400</t>
  </si>
  <si>
    <t>220600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</si>
  <si>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</si>
  <si>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</si>
  <si>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</si>
  <si>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</si>
  <si>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</si>
  <si>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</si>
  <si>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</si>
  <si>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</si>
  <si>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110606</t>
  </si>
  <si>
    <t>210402</t>
  </si>
  <si>
    <t>ฎีกาค้างจ่าย</t>
  </si>
  <si>
    <t>210403</t>
  </si>
  <si>
    <t>(นายสุทธิพร  รสมาลี)</t>
  </si>
  <si>
    <t>ประจำเดือนพฤศจิกายน  พ.ศ. 2553</t>
  </si>
  <si>
    <t>เงินเดือน(ฝ่ายการเมือง)</t>
  </si>
  <si>
    <t>เงินเดือน(ฝ่ายประจำ)</t>
  </si>
  <si>
    <t>หมายเหตุ  1  ประกอบรายงานรับ-จ่าย  เงินสด  30  พฤศจิกายน 2553</t>
  </si>
  <si>
    <t>หมายเหตุ  2  ประกอบรายงานรับ-จ่าย  เงินสด  30  พฤศจิกายน 2553</t>
  </si>
  <si>
    <t>ปีงบประมาณ  2554</t>
  </si>
  <si>
    <t>511000</t>
  </si>
  <si>
    <t>งบกลาง(เงินอุดหนุนเฉพาะกิจผู้สูงอายุ)</t>
  </si>
  <si>
    <t>หมายเหตุ  1  ประกอบรายงานรับ-จ่าย  เงินสด  31  ธันวาคม  2553</t>
  </si>
  <si>
    <t>เงินรับฝาก เงินทุนโครงการเศรษฐกิจชุมชน</t>
  </si>
  <si>
    <t>หมายเหตุ  2  ประกอบรายงานรับ-จ่าย  เงินสด  31  ธันวาคม 2553</t>
  </si>
  <si>
    <t>ประจำเดือนมกราคม  พ.ศ. 2553</t>
  </si>
  <si>
    <t>หมายเหตุ  1  ประกอบรายงานรับ-จ่าย  เงินสด  31  มกราคม  2554</t>
  </si>
  <si>
    <t>หมายเหตุ  2  ประกอบรายงานรับ-จ่าย  เงินสด  31  มกราคม 2554</t>
  </si>
  <si>
    <t>ค่าใช้จ่าย 6%</t>
  </si>
  <si>
    <t>ประจำเดือนมกราคม  พ.ศ. 2554</t>
  </si>
  <si>
    <t>ประจำเดือนกุมภาพันธ์  พ.ศ. 2554</t>
  </si>
  <si>
    <t>งบกลาง(งบประมาณคนพิการ)</t>
  </si>
  <si>
    <t>หมายเหตุ  1  ประกอบรายงานรับ-จ่าย  เงินสด  28  กุมภาพันธ์  2554</t>
  </si>
  <si>
    <t>หมายเหตุ  2  ประกอบรายงานรับ-จ่าย  เงินสด  28  กุมภาพันธ์ 2554</t>
  </si>
  <si>
    <t>ประจำเดือนมีนาคม  พ.ศ. 2554</t>
  </si>
  <si>
    <t>หมายเหตุ  1  ประกอบรายงานรับ-จ่าย  เงินสด  31  มีนาคม  2554</t>
  </si>
  <si>
    <t>หมายเหตุ  2  ประกอบรายงานรับ-จ่าย  เงินสด  31  มีนาคม  2554</t>
  </si>
  <si>
    <t>ประจำเดือนเมษายน  พ.ศ. 2554</t>
  </si>
  <si>
    <t>หมายเหตุ  1  ประกอบรายงานรับ-จ่าย  เงินสด  29  เมษายน  2554</t>
  </si>
  <si>
    <t>หมายเหตุ  2  ประกอบรายงานรับ-จ่าย  เงินสด  29 เมษายน  2554</t>
  </si>
  <si>
    <t>ประจำเดือน พฤษภาคม  พ.ศ. 2554</t>
  </si>
  <si>
    <t>หมายเหตุ  1  ประกอบรายงานรับ-จ่าย  เงินสด  31  พฤษภาคม  2554</t>
  </si>
  <si>
    <t>หมายเหตุ  2  ประกอบรายงานรับ-จ่าย  เงินสด  31 พฤษภาคม  2554</t>
  </si>
  <si>
    <t>ประจำเดือน มิถุนายน  พ.ศ. 2554</t>
  </si>
  <si>
    <t>หมายเหตุ  1  ประกอบรายงานรับ-จ่าย  เงินสด  30  มิถุนายน  2554</t>
  </si>
  <si>
    <t>เงินรับฝาก-เงินทุนโครงการเศรษฐกิจชุมชน</t>
  </si>
  <si>
    <t>หมายเหตุ  2  ประกอบรายงานรับ-จ่าย  เงินสด  30 มิถุนายน  2554</t>
  </si>
  <si>
    <t>ประจำเดือน กรกฎาคม  พ.ศ. 2554</t>
  </si>
  <si>
    <t>หมายเหตุ  1  ประกอบรายงานรับ-จ่าย  เงินสด  31  กรกฎาคม  2554</t>
  </si>
  <si>
    <t>หมายเหตุ  2  ประกอบรายงานรับ-จ่าย  เงินสด  31 กรกฎาคม  2554</t>
  </si>
  <si>
    <t>-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</si>
</sst>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2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42" applyFont="1" applyAlignment="1">
      <alignment horizontal="left"/>
    </xf>
    <xf numFmtId="43" fontId="3" fillId="0" borderId="0" xfId="42" applyFont="1" applyAlignment="1">
      <alignment horizontal="right"/>
    </xf>
    <xf numFmtId="43" fontId="3" fillId="0" borderId="60" xfId="42" applyFont="1" applyBorder="1" applyAlignment="1">
      <alignment horizontal="center"/>
    </xf>
    <xf numFmtId="43" fontId="3" fillId="0" borderId="25" xfId="42" applyFont="1" applyBorder="1" applyAlignment="1">
      <alignment horizontal="center"/>
    </xf>
    <xf numFmtId="43" fontId="3" fillId="0" borderId="16" xfId="42" applyFont="1" applyBorder="1" applyAlignment="1">
      <alignment horizontal="right" vertical="center"/>
    </xf>
    <xf numFmtId="43" fontId="3" fillId="0" borderId="0" xfId="42" applyFont="1" applyBorder="1" applyAlignment="1">
      <alignment horizontal="right" vertical="center"/>
    </xf>
    <xf numFmtId="43" fontId="3" fillId="0" borderId="20" xfId="42" applyFont="1" applyBorder="1" applyAlignment="1">
      <alignment horizontal="right" vertical="center"/>
    </xf>
    <xf numFmtId="43" fontId="3" fillId="0" borderId="23" xfId="42" applyFont="1" applyBorder="1" applyAlignment="1">
      <alignment horizontal="right" vertical="center"/>
    </xf>
    <xf numFmtId="43" fontId="3" fillId="0" borderId="0" xfId="42" applyFont="1" applyBorder="1" applyAlignment="1">
      <alignment/>
    </xf>
    <xf numFmtId="43" fontId="3" fillId="0" borderId="60" xfId="42" applyFont="1" applyBorder="1" applyAlignment="1">
      <alignment horizontal="center" vertical="center"/>
    </xf>
    <xf numFmtId="43" fontId="3" fillId="0" borderId="25" xfId="42" applyFont="1" applyBorder="1" applyAlignment="1">
      <alignment horizontal="center" vertical="center"/>
    </xf>
    <xf numFmtId="43" fontId="3" fillId="0" borderId="0" xfId="42" applyFont="1" applyBorder="1" applyAlignment="1">
      <alignment horizontal="center" vertical="center"/>
    </xf>
    <xf numFmtId="43" fontId="3" fillId="0" borderId="0" xfId="42" applyFont="1" applyAlignment="1">
      <alignment/>
    </xf>
    <xf numFmtId="43" fontId="2" fillId="0" borderId="0" xfId="42" applyFont="1" applyAlignment="1">
      <alignment horizontal="center"/>
    </xf>
    <xf numFmtId="0" fontId="6" fillId="0" borderId="0" xfId="0" applyFont="1" applyBorder="1" applyAlignment="1">
      <alignment/>
    </xf>
    <xf numFmtId="43" fontId="3" fillId="0" borderId="11" xfId="42" applyFont="1" applyBorder="1" applyAlignment="1">
      <alignment horizontal="right" vertical="center"/>
    </xf>
    <xf numFmtId="43" fontId="3" fillId="0" borderId="12" xfId="42" applyFont="1" applyBorder="1" applyAlignment="1">
      <alignment horizontal="right" vertical="center"/>
    </xf>
    <xf numFmtId="43" fontId="3" fillId="0" borderId="61" xfId="42" applyFont="1" applyBorder="1" applyAlignment="1">
      <alignment horizontal="right" vertical="center"/>
    </xf>
    <xf numFmtId="43" fontId="3" fillId="0" borderId="12" xfId="42" applyFont="1" applyBorder="1" applyAlignment="1">
      <alignment/>
    </xf>
    <xf numFmtId="43" fontId="3" fillId="0" borderId="62" xfId="42" applyFont="1" applyBorder="1" applyAlignment="1">
      <alignment horizontal="right" vertical="center"/>
    </xf>
    <xf numFmtId="43" fontId="3" fillId="0" borderId="63" xfId="42" applyFont="1" applyBorder="1" applyAlignment="1">
      <alignment horizontal="right" vertical="center"/>
    </xf>
    <xf numFmtId="43" fontId="3" fillId="0" borderId="64" xfId="42" applyFont="1" applyBorder="1" applyAlignment="1">
      <alignment horizontal="right" vertical="center"/>
    </xf>
    <xf numFmtId="43" fontId="3" fillId="0" borderId="18" xfId="42" applyFont="1" applyBorder="1" applyAlignment="1">
      <alignment horizontal="right" vertical="center"/>
    </xf>
    <xf numFmtId="43" fontId="3" fillId="0" borderId="14" xfId="42" applyFont="1" applyBorder="1" applyAlignment="1">
      <alignment horizontal="right" vertical="center"/>
    </xf>
    <xf numFmtId="43" fontId="3" fillId="0" borderId="65" xfId="42" applyFont="1" applyBorder="1" applyAlignment="1">
      <alignment horizontal="center" vertical="center"/>
    </xf>
    <xf numFmtId="43" fontId="3" fillId="0" borderId="19" xfId="42" applyFont="1" applyBorder="1" applyAlignment="1">
      <alignment horizontal="center" vertical="center"/>
    </xf>
    <xf numFmtId="43" fontId="3" fillId="0" borderId="14" xfId="42" applyFont="1" applyBorder="1" applyAlignment="1">
      <alignment horizontal="center" vertical="center"/>
    </xf>
    <xf numFmtId="43" fontId="3" fillId="0" borderId="66" xfId="42" applyFont="1" applyBorder="1" applyAlignment="1">
      <alignment horizontal="right" vertical="center"/>
    </xf>
    <xf numFmtId="43" fontId="3" fillId="0" borderId="12" xfId="42" applyFont="1" applyBorder="1" applyAlignment="1">
      <alignment horizontal="center" vertical="center"/>
    </xf>
    <xf numFmtId="43" fontId="3" fillId="0" borderId="11" xfId="42" applyFont="1" applyBorder="1" applyAlignment="1">
      <alignment horizontal="center"/>
    </xf>
    <xf numFmtId="43" fontId="3" fillId="0" borderId="12" xfId="42" applyFont="1" applyBorder="1" applyAlignment="1">
      <alignment horizontal="center"/>
    </xf>
    <xf numFmtId="43" fontId="3" fillId="0" borderId="14" xfId="42" applyFont="1" applyBorder="1" applyAlignment="1">
      <alignment horizontal="center"/>
    </xf>
    <xf numFmtId="43" fontId="3" fillId="0" borderId="67" xfId="42" applyFont="1" applyBorder="1" applyAlignment="1">
      <alignment horizontal="right" vertical="center"/>
    </xf>
    <xf numFmtId="0" fontId="6" fillId="0" borderId="29" xfId="0" applyFont="1" applyBorder="1" applyAlignment="1">
      <alignment/>
    </xf>
    <xf numFmtId="43" fontId="2" fillId="0" borderId="0" xfId="42" applyFont="1" applyAlignment="1">
      <alignment/>
    </xf>
    <xf numFmtId="43" fontId="3" fillId="0" borderId="10" xfId="42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42" applyNumberFormat="1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43" fontId="2" fillId="0" borderId="0" xfId="42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3" fontId="2" fillId="0" borderId="0" xfId="42" applyFont="1" applyAlignment="1">
      <alignment horizontal="right"/>
    </xf>
    <xf numFmtId="0" fontId="5" fillId="0" borderId="0" xfId="0" applyFont="1" applyAlignment="1">
      <alignment horizontal="center"/>
    </xf>
    <xf numFmtId="43" fontId="3" fillId="0" borderId="68" xfId="42" applyFont="1" applyBorder="1" applyAlignment="1">
      <alignment horizontal="center"/>
    </xf>
    <xf numFmtId="43" fontId="3" fillId="0" borderId="69" xfId="42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3" fillId="0" borderId="68" xfId="42" applyFont="1" applyBorder="1" applyAlignment="1">
      <alignment horizontal="center" vertical="center"/>
    </xf>
    <xf numFmtId="43" fontId="3" fillId="0" borderId="69" xfId="42" applyFont="1" applyBorder="1" applyAlignment="1">
      <alignment horizontal="center" vertical="center"/>
    </xf>
    <xf numFmtId="43" fontId="2" fillId="0" borderId="0" xfId="42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56">
      <selection activeCell="B63" sqref="B63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68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123</v>
      </c>
    </row>
    <row r="4" spans="1:6" ht="29.25">
      <c r="A4" s="122" t="s">
        <v>0</v>
      </c>
      <c r="B4" s="122"/>
      <c r="C4" s="122"/>
      <c r="D4" s="122"/>
      <c r="E4" s="122"/>
      <c r="F4" s="122"/>
    </row>
    <row r="5" spans="1:6" ht="24" thickBot="1">
      <c r="A5" s="79"/>
      <c r="B5" s="79"/>
      <c r="C5" s="7"/>
      <c r="E5" s="6"/>
      <c r="F5" s="79" t="s">
        <v>151</v>
      </c>
    </row>
    <row r="6" spans="1:6" ht="24" thickTop="1">
      <c r="A6" s="123" t="s">
        <v>3</v>
      </c>
      <c r="B6" s="124"/>
      <c r="C6" s="125" t="s">
        <v>5</v>
      </c>
      <c r="D6" s="126"/>
      <c r="E6" s="8"/>
      <c r="F6" s="107" t="s">
        <v>8</v>
      </c>
    </row>
    <row r="7" spans="1:6" ht="23.25">
      <c r="A7" s="80" t="s">
        <v>1</v>
      </c>
      <c r="B7" s="80" t="s">
        <v>4</v>
      </c>
      <c r="C7" s="127"/>
      <c r="D7" s="12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29"/>
      <c r="D8" s="130"/>
      <c r="E8" s="24" t="s">
        <v>7</v>
      </c>
      <c r="F8" s="109" t="s">
        <v>2</v>
      </c>
    </row>
    <row r="9" spans="1:6" ht="24" thickTop="1">
      <c r="A9" s="82"/>
      <c r="B9" s="93">
        <v>26760680.27</v>
      </c>
      <c r="C9" s="35" t="s">
        <v>9</v>
      </c>
      <c r="D9" s="13"/>
      <c r="E9" s="8"/>
      <c r="F9" s="93">
        <v>28338133.84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3860000</v>
      </c>
      <c r="B11" s="94">
        <v>4295872.1</v>
      </c>
      <c r="C11" s="17" t="s">
        <v>10</v>
      </c>
      <c r="D11" s="16"/>
      <c r="E11" s="10" t="s">
        <v>89</v>
      </c>
      <c r="F11" s="94">
        <v>439638.66</v>
      </c>
    </row>
    <row r="12" spans="1:6" ht="23.25">
      <c r="A12" s="82">
        <v>1487000</v>
      </c>
      <c r="B12" s="94">
        <v>1000779.6</v>
      </c>
      <c r="C12" s="17" t="s">
        <v>11</v>
      </c>
      <c r="D12" s="16"/>
      <c r="E12" s="10" t="s">
        <v>90</v>
      </c>
      <c r="F12" s="94">
        <v>83038.3</v>
      </c>
    </row>
    <row r="13" spans="1:6" ht="23.25">
      <c r="A13" s="82">
        <v>255000</v>
      </c>
      <c r="B13" s="94">
        <v>195291.44</v>
      </c>
      <c r="C13" s="17" t="s">
        <v>12</v>
      </c>
      <c r="D13" s="16"/>
      <c r="E13" s="10" t="s">
        <v>91</v>
      </c>
      <c r="F13" s="94">
        <v>25612.57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92</v>
      </c>
      <c r="F14" s="94">
        <v>0</v>
      </c>
    </row>
    <row r="15" spans="1:6" ht="23.25">
      <c r="A15" s="82">
        <v>550000</v>
      </c>
      <c r="B15" s="94">
        <v>421890</v>
      </c>
      <c r="C15" s="17" t="s">
        <v>14</v>
      </c>
      <c r="D15" s="16"/>
      <c r="E15" s="10" t="s">
        <v>93</v>
      </c>
      <c r="F15" s="94">
        <v>72590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94</v>
      </c>
      <c r="F16" s="94">
        <v>0</v>
      </c>
    </row>
    <row r="17" spans="1:6" ht="23.25">
      <c r="A17" s="82">
        <v>27143780</v>
      </c>
      <c r="B17" s="94">
        <v>22490843.06</v>
      </c>
      <c r="C17" s="17" t="s">
        <v>16</v>
      </c>
      <c r="D17" s="16"/>
      <c r="E17" s="10" t="s">
        <v>95</v>
      </c>
      <c r="F17" s="94">
        <v>3226632.18</v>
      </c>
    </row>
    <row r="18" spans="1:6" ht="23.25">
      <c r="A18" s="84">
        <v>20000000</v>
      </c>
      <c r="B18" s="94">
        <v>9633758</v>
      </c>
      <c r="C18" s="17" t="s">
        <v>17</v>
      </c>
      <c r="D18" s="16"/>
      <c r="E18" s="10" t="s">
        <v>96</v>
      </c>
      <c r="F18" s="100">
        <v>0</v>
      </c>
    </row>
    <row r="19" spans="1:6" ht="24" thickBot="1">
      <c r="A19" s="85">
        <f>SUM(A11:A18)</f>
        <v>53295780</v>
      </c>
      <c r="B19" s="95">
        <f>SUM(B11:B18)</f>
        <v>38038434.2</v>
      </c>
      <c r="D19" s="5" t="s">
        <v>65</v>
      </c>
      <c r="E19" s="10"/>
      <c r="F19" s="101">
        <v>3847511.71</v>
      </c>
    </row>
    <row r="20" spans="1:6" ht="24" thickTop="1">
      <c r="A20" s="86"/>
      <c r="B20" s="94">
        <v>7141100</v>
      </c>
      <c r="C20" s="17" t="s">
        <v>84</v>
      </c>
      <c r="D20" s="16"/>
      <c r="E20" s="10" t="s">
        <v>97</v>
      </c>
      <c r="F20" s="94">
        <v>51660</v>
      </c>
    </row>
    <row r="21" spans="1:6" ht="23.25">
      <c r="A21" s="86"/>
      <c r="B21" s="94">
        <v>200747.6</v>
      </c>
      <c r="C21" s="17" t="s">
        <v>39</v>
      </c>
      <c r="D21" s="16"/>
      <c r="E21" s="10" t="s">
        <v>98</v>
      </c>
      <c r="F21" s="94">
        <v>0</v>
      </c>
    </row>
    <row r="22" spans="1:6" ht="23.25">
      <c r="A22" s="86"/>
      <c r="B22" s="94">
        <v>1867883.83</v>
      </c>
      <c r="C22" s="17" t="s">
        <v>78</v>
      </c>
      <c r="D22" s="16"/>
      <c r="E22" s="10" t="s">
        <v>99</v>
      </c>
      <c r="F22" s="94">
        <v>1394438</v>
      </c>
    </row>
    <row r="23" spans="1:6" ht="23.25">
      <c r="A23" s="86"/>
      <c r="B23" s="94">
        <v>11547</v>
      </c>
      <c r="C23" s="17" t="s">
        <v>77</v>
      </c>
      <c r="D23" s="16"/>
      <c r="E23" s="10" t="s">
        <v>99</v>
      </c>
      <c r="F23" s="94">
        <v>1182</v>
      </c>
    </row>
    <row r="24" spans="1:6" ht="23.25">
      <c r="A24" s="86"/>
      <c r="B24" s="94">
        <v>7100</v>
      </c>
      <c r="C24" s="132" t="s">
        <v>34</v>
      </c>
      <c r="D24" s="133"/>
      <c r="E24" s="10" t="s">
        <v>106</v>
      </c>
      <c r="F24" s="94">
        <v>0</v>
      </c>
    </row>
    <row r="25" spans="1:6" ht="23.25">
      <c r="A25" s="86"/>
      <c r="B25" s="94">
        <v>17651.05</v>
      </c>
      <c r="C25" s="132" t="s">
        <v>62</v>
      </c>
      <c r="D25" s="133"/>
      <c r="E25" s="10"/>
      <c r="F25" s="94">
        <v>0</v>
      </c>
    </row>
    <row r="26" spans="1:6" ht="23.25">
      <c r="A26" s="86"/>
      <c r="B26" s="94">
        <v>6000</v>
      </c>
      <c r="C26" s="132" t="s">
        <v>125</v>
      </c>
      <c r="D26" s="133"/>
      <c r="E26" s="10"/>
      <c r="F26" s="94">
        <v>1500</v>
      </c>
    </row>
    <row r="27" spans="1:6" ht="23.25">
      <c r="A27" s="86"/>
      <c r="B27" s="94">
        <v>1500</v>
      </c>
      <c r="C27" s="17" t="s">
        <v>135</v>
      </c>
      <c r="D27" s="16"/>
      <c r="E27" s="10"/>
      <c r="F27" s="94">
        <v>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9253529.48</v>
      </c>
      <c r="E34" s="20"/>
      <c r="F34" s="98">
        <f>SUM(F20:F33)</f>
        <v>1448780</v>
      </c>
    </row>
    <row r="35" spans="1:6" ht="24" thickBot="1">
      <c r="A35" s="86"/>
      <c r="B35" s="99">
        <f>B19+B34</f>
        <v>47291963.68000001</v>
      </c>
      <c r="C35" s="131" t="s">
        <v>27</v>
      </c>
      <c r="D35" s="131"/>
      <c r="E35" s="10"/>
      <c r="F35" s="99">
        <f>F19+F34</f>
        <v>5296291.71</v>
      </c>
    </row>
    <row r="36" spans="1:6" s="74" customFormat="1" ht="21.75" customHeight="1" thickTop="1">
      <c r="A36" s="134" t="s">
        <v>3</v>
      </c>
      <c r="B36" s="135"/>
      <c r="C36" s="125" t="s">
        <v>5</v>
      </c>
      <c r="D36" s="12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27"/>
      <c r="D37" s="12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29"/>
      <c r="D38" s="13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94">
        <v>3449700</v>
      </c>
      <c r="B40" s="96">
        <v>2460715.9</v>
      </c>
      <c r="C40" s="116"/>
      <c r="D40" s="16" t="s">
        <v>29</v>
      </c>
      <c r="E40" s="36" t="s">
        <v>124</v>
      </c>
      <c r="F40" s="94">
        <v>58672.1</v>
      </c>
    </row>
    <row r="41" spans="1:6" ht="20.25" customHeight="1">
      <c r="A41" s="82">
        <v>0</v>
      </c>
      <c r="B41" s="94">
        <v>6035720</v>
      </c>
      <c r="C41" s="92"/>
      <c r="D41" s="16" t="s">
        <v>29</v>
      </c>
      <c r="E41" s="10" t="s">
        <v>124</v>
      </c>
      <c r="F41" s="94">
        <v>616960</v>
      </c>
    </row>
    <row r="42" spans="1:6" ht="20.25" customHeight="1">
      <c r="A42" s="82">
        <v>5901400</v>
      </c>
      <c r="B42" s="94">
        <v>1363890</v>
      </c>
      <c r="C42" s="92"/>
      <c r="D42" s="16" t="s">
        <v>119</v>
      </c>
      <c r="E42" s="10" t="s">
        <v>101</v>
      </c>
      <c r="F42" s="94">
        <v>145080</v>
      </c>
    </row>
    <row r="43" spans="1:6" ht="20.25" customHeight="1">
      <c r="A43" s="82">
        <v>0</v>
      </c>
      <c r="B43" s="94">
        <v>3410254</v>
      </c>
      <c r="C43" s="92"/>
      <c r="D43" s="16" t="s">
        <v>120</v>
      </c>
      <c r="E43" s="10" t="s">
        <v>102</v>
      </c>
      <c r="F43" s="94">
        <v>361120</v>
      </c>
    </row>
    <row r="44" spans="1:6" ht="20.25" customHeight="1">
      <c r="A44" s="82">
        <v>309000</v>
      </c>
      <c r="B44" s="94">
        <v>232980</v>
      </c>
      <c r="C44" s="92"/>
      <c r="D44" s="16" t="s">
        <v>31</v>
      </c>
      <c r="E44" s="10" t="s">
        <v>103</v>
      </c>
      <c r="F44" s="94">
        <v>23400</v>
      </c>
    </row>
    <row r="45" spans="1:6" ht="20.25" customHeight="1">
      <c r="A45" s="82">
        <v>4477880</v>
      </c>
      <c r="B45" s="94">
        <v>3641200</v>
      </c>
      <c r="C45" s="17"/>
      <c r="D45" s="16" t="s">
        <v>32</v>
      </c>
      <c r="E45" s="10" t="s">
        <v>104</v>
      </c>
      <c r="F45" s="94">
        <v>364920</v>
      </c>
    </row>
    <row r="46" spans="1:6" ht="20.25" customHeight="1">
      <c r="A46" s="82">
        <v>3377000</v>
      </c>
      <c r="B46" s="94">
        <v>984955</v>
      </c>
      <c r="C46" s="17"/>
      <c r="D46" s="16" t="s">
        <v>33</v>
      </c>
      <c r="E46" s="10" t="s">
        <v>105</v>
      </c>
      <c r="F46" s="94">
        <v>94378</v>
      </c>
    </row>
    <row r="47" spans="1:6" ht="20.25" customHeight="1">
      <c r="A47" s="82">
        <v>5691000</v>
      </c>
      <c r="B47" s="94">
        <v>2666261.94</v>
      </c>
      <c r="C47" s="17"/>
      <c r="D47" s="16" t="s">
        <v>34</v>
      </c>
      <c r="E47" s="10" t="s">
        <v>106</v>
      </c>
      <c r="F47" s="94">
        <v>191939</v>
      </c>
    </row>
    <row r="48" spans="1:6" ht="20.25" customHeight="1">
      <c r="A48" s="82">
        <v>4906000</v>
      </c>
      <c r="B48" s="94">
        <v>2924430.21</v>
      </c>
      <c r="C48" s="17"/>
      <c r="D48" s="16" t="s">
        <v>35</v>
      </c>
      <c r="E48" s="10" t="s">
        <v>107</v>
      </c>
      <c r="F48" s="94">
        <v>229167</v>
      </c>
    </row>
    <row r="49" spans="1:6" ht="20.25" customHeight="1">
      <c r="A49" s="82">
        <v>567400</v>
      </c>
      <c r="B49" s="94">
        <v>357863.24</v>
      </c>
      <c r="C49" s="17"/>
      <c r="D49" s="16" t="s">
        <v>36</v>
      </c>
      <c r="E49" s="10" t="s">
        <v>108</v>
      </c>
      <c r="F49" s="94">
        <v>26864.93</v>
      </c>
    </row>
    <row r="50" spans="1:6" ht="20.25" customHeight="1">
      <c r="A50" s="82">
        <v>3340700</v>
      </c>
      <c r="B50" s="94">
        <v>2786478.5</v>
      </c>
      <c r="C50" s="17"/>
      <c r="D50" s="16" t="s">
        <v>17</v>
      </c>
      <c r="E50" s="10" t="s">
        <v>109</v>
      </c>
      <c r="F50" s="94">
        <v>650000</v>
      </c>
    </row>
    <row r="51" spans="1:6" ht="20.25" customHeight="1">
      <c r="A51" s="82">
        <v>1943700</v>
      </c>
      <c r="B51" s="94">
        <v>695230.06</v>
      </c>
      <c r="C51" s="17"/>
      <c r="D51" s="16" t="s">
        <v>37</v>
      </c>
      <c r="E51" s="10" t="s">
        <v>110</v>
      </c>
      <c r="F51" s="94">
        <v>392950</v>
      </c>
    </row>
    <row r="52" spans="1:6" ht="20.25" customHeight="1">
      <c r="A52" s="82">
        <v>19232000</v>
      </c>
      <c r="B52" s="94">
        <v>8018500</v>
      </c>
      <c r="C52" s="17"/>
      <c r="D52" s="16" t="s">
        <v>38</v>
      </c>
      <c r="E52" s="10" t="s">
        <v>111</v>
      </c>
      <c r="F52" s="94">
        <v>2335000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112</v>
      </c>
      <c r="F53" s="94">
        <v>0</v>
      </c>
    </row>
    <row r="54" spans="1:6" ht="20.25" customHeight="1">
      <c r="A54" s="82"/>
      <c r="B54" s="94"/>
      <c r="C54" s="17"/>
      <c r="D54" s="17"/>
      <c r="E54" s="10"/>
      <c r="F54" s="94"/>
    </row>
    <row r="55" spans="1:6" ht="20.25" customHeight="1" thickBot="1">
      <c r="A55" s="85">
        <f>SUM(A40:A53)</f>
        <v>53295780</v>
      </c>
      <c r="B55" s="95">
        <f>SUM(B40:B54)</f>
        <v>35578478.849999994</v>
      </c>
      <c r="C55" s="17"/>
      <c r="E55" s="10"/>
      <c r="F55" s="95">
        <f>SUM(F40:F53)</f>
        <v>5490451.03</v>
      </c>
    </row>
    <row r="56" spans="1:6" ht="20.25" customHeight="1" thickTop="1">
      <c r="A56" s="83"/>
      <c r="B56" s="94">
        <v>693396.34</v>
      </c>
      <c r="C56" s="17"/>
      <c r="D56" s="5" t="s">
        <v>40</v>
      </c>
      <c r="E56" s="10"/>
      <c r="F56" s="94">
        <v>7332.31</v>
      </c>
    </row>
    <row r="57" spans="1:6" ht="20.25" customHeight="1">
      <c r="A57" s="86"/>
      <c r="B57" s="94">
        <v>840810</v>
      </c>
      <c r="C57" s="17"/>
      <c r="D57" s="16" t="s">
        <v>77</v>
      </c>
      <c r="E57" s="10" t="s">
        <v>99</v>
      </c>
      <c r="F57" s="94">
        <v>8340</v>
      </c>
    </row>
    <row r="58" spans="1:6" ht="20.25" customHeight="1">
      <c r="A58" s="86"/>
      <c r="B58" s="94">
        <v>51660</v>
      </c>
      <c r="C58" s="17"/>
      <c r="D58" s="16" t="s">
        <v>62</v>
      </c>
      <c r="E58" s="10" t="s">
        <v>113</v>
      </c>
      <c r="F58" s="94">
        <v>0</v>
      </c>
    </row>
    <row r="59" spans="1:6" ht="20.25" customHeight="1">
      <c r="A59" s="86"/>
      <c r="B59" s="94">
        <v>2262626.55</v>
      </c>
      <c r="C59" s="17"/>
      <c r="D59" s="5" t="s">
        <v>115</v>
      </c>
      <c r="E59" s="10" t="s">
        <v>114</v>
      </c>
      <c r="F59" s="94">
        <v>0</v>
      </c>
    </row>
    <row r="60" spans="1:6" ht="20.25" customHeight="1">
      <c r="A60" s="86"/>
      <c r="B60" s="94">
        <v>5849500</v>
      </c>
      <c r="C60" s="17"/>
      <c r="D60" s="16" t="s">
        <v>73</v>
      </c>
      <c r="E60" s="10" t="s">
        <v>116</v>
      </c>
      <c r="F60" s="94">
        <v>0</v>
      </c>
    </row>
    <row r="61" spans="1:6" ht="20.25" customHeight="1">
      <c r="A61" s="86"/>
      <c r="B61" s="94">
        <v>647870</v>
      </c>
      <c r="C61" s="17"/>
      <c r="D61" s="17" t="s">
        <v>39</v>
      </c>
      <c r="E61" s="10" t="s">
        <v>98</v>
      </c>
      <c r="F61" s="94">
        <v>0</v>
      </c>
    </row>
    <row r="62" spans="1:6" ht="20.25" customHeight="1">
      <c r="A62" s="86"/>
      <c r="B62" s="105">
        <v>10345862.89</v>
      </c>
      <c r="C62" s="17"/>
      <c r="D62" s="17"/>
      <c r="E62" s="19"/>
      <c r="F62" s="105">
        <v>15672.31</v>
      </c>
    </row>
    <row r="63" spans="1:6" ht="20.25" customHeight="1">
      <c r="A63" s="86"/>
      <c r="B63" s="105">
        <v>45924341.74</v>
      </c>
      <c r="C63" s="131" t="s">
        <v>41</v>
      </c>
      <c r="D63" s="131"/>
      <c r="E63" s="11"/>
      <c r="F63" s="105">
        <f>F55+F62</f>
        <v>5506123.34</v>
      </c>
    </row>
    <row r="64" spans="1:6" ht="20.25" customHeight="1">
      <c r="A64" s="86"/>
      <c r="B64" s="94"/>
      <c r="C64" s="131" t="s">
        <v>42</v>
      </c>
      <c r="D64" s="131"/>
      <c r="E64" s="11"/>
      <c r="F64" s="94">
        <v>0</v>
      </c>
    </row>
    <row r="65" spans="1:6" s="74" customFormat="1" ht="20.25" customHeight="1">
      <c r="A65" s="89"/>
      <c r="B65" s="106">
        <v>1367621.94</v>
      </c>
      <c r="C65" s="138" t="s">
        <v>43</v>
      </c>
      <c r="D65" s="138"/>
      <c r="E65" s="73"/>
      <c r="F65" s="106"/>
    </row>
    <row r="66" spans="1:6" ht="20.25" customHeight="1">
      <c r="A66" s="86"/>
      <c r="B66" s="115">
        <v>0</v>
      </c>
      <c r="C66" s="131" t="s">
        <v>44</v>
      </c>
      <c r="D66" s="131"/>
      <c r="E66" s="11"/>
      <c r="F66" s="115">
        <v>209831.63</v>
      </c>
    </row>
    <row r="67" spans="2:6" ht="20.25" customHeight="1">
      <c r="B67" s="105">
        <v>28128302.21</v>
      </c>
      <c r="C67" s="131" t="s">
        <v>45</v>
      </c>
      <c r="D67" s="131"/>
      <c r="E67" s="11"/>
      <c r="F67" s="105">
        <v>28128302.21</v>
      </c>
    </row>
    <row r="68" spans="2:6" ht="20.25" customHeight="1">
      <c r="B68" s="83"/>
      <c r="C68" s="114"/>
      <c r="D68" s="114"/>
      <c r="E68" s="114"/>
      <c r="F68" s="83"/>
    </row>
    <row r="69" ht="22.5" customHeight="1"/>
    <row r="70" spans="1:6" s="22" customFormat="1" ht="21" customHeight="1">
      <c r="A70" s="136" t="s">
        <v>81</v>
      </c>
      <c r="B70" s="136"/>
      <c r="C70" s="137" t="s">
        <v>81</v>
      </c>
      <c r="D70" s="137"/>
      <c r="E70" s="137" t="s">
        <v>82</v>
      </c>
      <c r="F70" s="137"/>
    </row>
    <row r="71" spans="1:6" s="22" customFormat="1" ht="21" customHeight="1">
      <c r="A71" s="136" t="s">
        <v>86</v>
      </c>
      <c r="B71" s="136"/>
      <c r="C71" s="137" t="s">
        <v>117</v>
      </c>
      <c r="D71" s="137"/>
      <c r="E71" s="137" t="s">
        <v>83</v>
      </c>
      <c r="F71" s="137"/>
    </row>
    <row r="72" spans="1:6" s="22" customFormat="1" ht="21" customHeight="1">
      <c r="A72" s="136" t="s">
        <v>74</v>
      </c>
      <c r="B72" s="136"/>
      <c r="C72" s="137" t="s">
        <v>75</v>
      </c>
      <c r="D72" s="137"/>
      <c r="E72" s="137" t="s">
        <v>76</v>
      </c>
      <c r="F72" s="137"/>
    </row>
    <row r="73" spans="3:5" ht="21" customHeight="1">
      <c r="C73" s="137"/>
      <c r="D73" s="137"/>
      <c r="E73" s="5"/>
    </row>
    <row r="74" ht="23.25" customHeight="1"/>
    <row r="75" ht="23.25" customHeight="1">
      <c r="F75" s="91"/>
    </row>
    <row r="76" ht="23.25" customHeight="1"/>
    <row r="77" ht="23.25" customHeight="1"/>
    <row r="78" ht="23.25" customHeight="1"/>
  </sheetData>
  <sheetProtection/>
  <mergeCells count="24">
    <mergeCell ref="C72:D72"/>
    <mergeCell ref="E70:F70"/>
    <mergeCell ref="C65:D65"/>
    <mergeCell ref="C66:D66"/>
    <mergeCell ref="C67:D67"/>
    <mergeCell ref="A72:B72"/>
    <mergeCell ref="C73:D73"/>
    <mergeCell ref="E72:F72"/>
    <mergeCell ref="A71:B71"/>
    <mergeCell ref="C71:D71"/>
    <mergeCell ref="E71:F71"/>
    <mergeCell ref="A36:B36"/>
    <mergeCell ref="C36:D38"/>
    <mergeCell ref="C63:D63"/>
    <mergeCell ref="C64:D64"/>
    <mergeCell ref="A70:B70"/>
    <mergeCell ref="C70:D70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0">
      <selection activeCell="H14" sqref="H1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68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85</v>
      </c>
    </row>
    <row r="4" spans="1:6" ht="29.25">
      <c r="A4" s="122" t="s">
        <v>0</v>
      </c>
      <c r="B4" s="122"/>
      <c r="C4" s="122"/>
      <c r="D4" s="122"/>
      <c r="E4" s="122"/>
      <c r="F4" s="122"/>
    </row>
    <row r="5" spans="1:6" ht="24" thickBot="1">
      <c r="A5" s="79"/>
      <c r="B5" s="79"/>
      <c r="C5" s="7"/>
      <c r="E5" s="6"/>
      <c r="F5" s="79" t="s">
        <v>88</v>
      </c>
    </row>
    <row r="6" spans="1:6" ht="24" thickTop="1">
      <c r="A6" s="123" t="s">
        <v>3</v>
      </c>
      <c r="B6" s="124"/>
      <c r="C6" s="125" t="s">
        <v>5</v>
      </c>
      <c r="D6" s="126"/>
      <c r="E6" s="8"/>
      <c r="F6" s="107" t="s">
        <v>8</v>
      </c>
    </row>
    <row r="7" spans="1:6" ht="23.25">
      <c r="A7" s="80" t="s">
        <v>1</v>
      </c>
      <c r="B7" s="80" t="s">
        <v>4</v>
      </c>
      <c r="C7" s="127"/>
      <c r="D7" s="12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29"/>
      <c r="D8" s="130"/>
      <c r="E8" s="24" t="s">
        <v>7</v>
      </c>
      <c r="F8" s="109" t="s">
        <v>2</v>
      </c>
    </row>
    <row r="9" spans="1:6" ht="24" thickTop="1">
      <c r="A9" s="82"/>
      <c r="B9" s="93">
        <v>26760680.27</v>
      </c>
      <c r="C9" s="35" t="s">
        <v>9</v>
      </c>
      <c r="D9" s="13"/>
      <c r="E9" s="8"/>
      <c r="F9" s="93">
        <v>26760680.27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3860000</v>
      </c>
      <c r="B11" s="94">
        <v>270.79</v>
      </c>
      <c r="C11" s="17" t="s">
        <v>10</v>
      </c>
      <c r="D11" s="16"/>
      <c r="E11" s="10" t="s">
        <v>89</v>
      </c>
      <c r="F11" s="94">
        <v>270.79</v>
      </c>
    </row>
    <row r="12" spans="1:6" ht="23.25">
      <c r="A12" s="82">
        <v>1487000</v>
      </c>
      <c r="B12" s="94">
        <v>87755.6</v>
      </c>
      <c r="C12" s="17" t="s">
        <v>11</v>
      </c>
      <c r="D12" s="16"/>
      <c r="E12" s="10" t="s">
        <v>90</v>
      </c>
      <c r="F12" s="94">
        <v>87755.6</v>
      </c>
    </row>
    <row r="13" spans="1:6" ht="23.25">
      <c r="A13" s="82">
        <v>255000</v>
      </c>
      <c r="B13" s="94">
        <v>22454.94</v>
      </c>
      <c r="C13" s="17" t="s">
        <v>12</v>
      </c>
      <c r="D13" s="16"/>
      <c r="E13" s="10" t="s">
        <v>91</v>
      </c>
      <c r="F13" s="94">
        <v>22454.94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92</v>
      </c>
      <c r="F14" s="94">
        <v>0</v>
      </c>
    </row>
    <row r="15" spans="1:6" ht="23.25">
      <c r="A15" s="82">
        <v>550000</v>
      </c>
      <c r="B15" s="94">
        <v>600</v>
      </c>
      <c r="C15" s="17" t="s">
        <v>14</v>
      </c>
      <c r="D15" s="16"/>
      <c r="E15" s="10" t="s">
        <v>93</v>
      </c>
      <c r="F15" s="94">
        <v>600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94</v>
      </c>
      <c r="F16" s="94">
        <v>0</v>
      </c>
    </row>
    <row r="17" spans="1:6" ht="23.25">
      <c r="A17" s="82">
        <v>27143780</v>
      </c>
      <c r="B17" s="94">
        <v>2188110.15</v>
      </c>
      <c r="C17" s="17" t="s">
        <v>16</v>
      </c>
      <c r="D17" s="16"/>
      <c r="E17" s="10" t="s">
        <v>95</v>
      </c>
      <c r="F17" s="94">
        <v>2188110.15</v>
      </c>
    </row>
    <row r="18" spans="1:6" ht="23.25">
      <c r="A18" s="84">
        <v>20000000</v>
      </c>
      <c r="B18" s="94">
        <v>0</v>
      </c>
      <c r="C18" s="17" t="s">
        <v>17</v>
      </c>
      <c r="D18" s="16"/>
      <c r="E18" s="10" t="s">
        <v>96</v>
      </c>
      <c r="F18" s="100">
        <v>0</v>
      </c>
    </row>
    <row r="19" spans="1:6" ht="24" thickBot="1">
      <c r="A19" s="85">
        <f>SUM(A11:A18)</f>
        <v>53295780</v>
      </c>
      <c r="B19" s="95">
        <f>SUM(B11:B18)</f>
        <v>2299191.48</v>
      </c>
      <c r="D19" s="5" t="s">
        <v>65</v>
      </c>
      <c r="E19" s="10"/>
      <c r="F19" s="101">
        <f>SUM(F11:F18)</f>
        <v>2299191.48</v>
      </c>
    </row>
    <row r="20" spans="1:6" ht="24" thickTop="1">
      <c r="A20" s="86"/>
      <c r="B20" s="94">
        <v>0</v>
      </c>
      <c r="C20" s="17" t="s">
        <v>84</v>
      </c>
      <c r="D20" s="16"/>
      <c r="E20" s="10" t="s">
        <v>97</v>
      </c>
      <c r="F20" s="94">
        <v>0</v>
      </c>
    </row>
    <row r="21" spans="1:6" ht="23.25">
      <c r="A21" s="86"/>
      <c r="B21" s="94">
        <v>0</v>
      </c>
      <c r="C21" s="17" t="s">
        <v>39</v>
      </c>
      <c r="D21" s="16"/>
      <c r="E21" s="10" t="s">
        <v>98</v>
      </c>
      <c r="F21" s="94">
        <v>0</v>
      </c>
    </row>
    <row r="22" spans="1:6" ht="23.25">
      <c r="A22" s="86"/>
      <c r="B22" s="94">
        <v>33726.13</v>
      </c>
      <c r="C22" s="17" t="s">
        <v>78</v>
      </c>
      <c r="D22" s="16"/>
      <c r="E22" s="10" t="s">
        <v>99</v>
      </c>
      <c r="F22" s="94">
        <v>33726.13</v>
      </c>
    </row>
    <row r="23" spans="1:6" ht="23.25">
      <c r="A23" s="86"/>
      <c r="B23" s="94">
        <v>0</v>
      </c>
      <c r="C23" s="17" t="s">
        <v>77</v>
      </c>
      <c r="D23" s="16"/>
      <c r="E23" s="10" t="s">
        <v>99</v>
      </c>
      <c r="F23" s="94">
        <v>0</v>
      </c>
    </row>
    <row r="24" spans="1:6" ht="23.25">
      <c r="A24" s="86"/>
      <c r="B24" s="94"/>
      <c r="C24" s="132"/>
      <c r="D24" s="133"/>
      <c r="E24" s="10"/>
      <c r="F24" s="94"/>
    </row>
    <row r="25" spans="1:6" ht="23.25">
      <c r="A25" s="86"/>
      <c r="B25" s="94"/>
      <c r="C25" s="132"/>
      <c r="D25" s="133"/>
      <c r="E25" s="10"/>
      <c r="F25" s="94"/>
    </row>
    <row r="26" spans="1:6" ht="23.25">
      <c r="A26" s="86"/>
      <c r="B26" s="94"/>
      <c r="C26" s="132"/>
      <c r="D26" s="133"/>
      <c r="E26" s="10"/>
      <c r="F26" s="94"/>
    </row>
    <row r="27" spans="1:6" ht="23.25">
      <c r="A27" s="86"/>
      <c r="B27" s="94"/>
      <c r="C27" s="17"/>
      <c r="D27" s="16"/>
      <c r="E27" s="10"/>
      <c r="F27" s="94"/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33726.13</v>
      </c>
      <c r="E34" s="20"/>
      <c r="F34" s="98">
        <f>SUM(F20:F33)</f>
        <v>33726.13</v>
      </c>
    </row>
    <row r="35" spans="1:6" ht="24" thickBot="1">
      <c r="A35" s="86"/>
      <c r="B35" s="99">
        <f>B19+B34</f>
        <v>2332917.61</v>
      </c>
      <c r="C35" s="131" t="s">
        <v>27</v>
      </c>
      <c r="D35" s="131"/>
      <c r="E35" s="10"/>
      <c r="F35" s="99">
        <f>F19+F34</f>
        <v>2332917.61</v>
      </c>
    </row>
    <row r="36" spans="1:6" s="74" customFormat="1" ht="21.75" customHeight="1" thickTop="1">
      <c r="A36" s="134" t="s">
        <v>3</v>
      </c>
      <c r="B36" s="135"/>
      <c r="C36" s="125" t="s">
        <v>5</v>
      </c>
      <c r="D36" s="12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27"/>
      <c r="D37" s="12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29"/>
      <c r="D38" s="13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82">
        <v>3708700</v>
      </c>
      <c r="B40" s="94">
        <v>143676</v>
      </c>
      <c r="C40" s="92"/>
      <c r="D40" s="16" t="s">
        <v>29</v>
      </c>
      <c r="E40" s="10" t="s">
        <v>100</v>
      </c>
      <c r="F40" s="94">
        <v>143676</v>
      </c>
    </row>
    <row r="41" spans="1:6" ht="20.25" customHeight="1">
      <c r="A41" s="82">
        <v>0</v>
      </c>
      <c r="B41" s="94">
        <v>0</v>
      </c>
      <c r="C41" s="92"/>
      <c r="D41" s="16" t="s">
        <v>29</v>
      </c>
      <c r="E41" s="10" t="s">
        <v>100</v>
      </c>
      <c r="F41" s="94">
        <v>0</v>
      </c>
    </row>
    <row r="42" spans="1:6" ht="20.25" customHeight="1">
      <c r="A42" s="82">
        <v>5879400</v>
      </c>
      <c r="B42" s="94">
        <v>116110</v>
      </c>
      <c r="C42" s="92"/>
      <c r="D42" s="16" t="s">
        <v>30</v>
      </c>
      <c r="E42" s="10" t="s">
        <v>101</v>
      </c>
      <c r="F42" s="94">
        <v>116110</v>
      </c>
    </row>
    <row r="43" spans="1:6" ht="20.25" customHeight="1">
      <c r="A43" s="82">
        <v>0</v>
      </c>
      <c r="B43" s="94">
        <v>304500</v>
      </c>
      <c r="C43" s="92"/>
      <c r="D43" s="16" t="s">
        <v>30</v>
      </c>
      <c r="E43" s="10" t="s">
        <v>102</v>
      </c>
      <c r="F43" s="94">
        <v>304500</v>
      </c>
    </row>
    <row r="44" spans="1:6" ht="20.25" customHeight="1">
      <c r="A44" s="82">
        <v>309000</v>
      </c>
      <c r="B44" s="94">
        <v>23230</v>
      </c>
      <c r="C44" s="92"/>
      <c r="D44" s="16" t="s">
        <v>31</v>
      </c>
      <c r="E44" s="10" t="s">
        <v>103</v>
      </c>
      <c r="F44" s="94">
        <v>23230</v>
      </c>
    </row>
    <row r="45" spans="1:6" ht="20.25" customHeight="1">
      <c r="A45" s="82">
        <v>4527880</v>
      </c>
      <c r="B45" s="94">
        <v>351760</v>
      </c>
      <c r="C45" s="17"/>
      <c r="D45" s="16" t="s">
        <v>32</v>
      </c>
      <c r="E45" s="10" t="s">
        <v>104</v>
      </c>
      <c r="F45" s="94">
        <v>351760</v>
      </c>
    </row>
    <row r="46" spans="1:6" ht="20.25" customHeight="1">
      <c r="A46" s="82">
        <v>3077000</v>
      </c>
      <c r="B46" s="94">
        <v>32973</v>
      </c>
      <c r="C46" s="17"/>
      <c r="D46" s="16" t="s">
        <v>33</v>
      </c>
      <c r="E46" s="10" t="s">
        <v>105</v>
      </c>
      <c r="F46" s="94">
        <v>32973</v>
      </c>
    </row>
    <row r="47" spans="1:6" ht="20.25" customHeight="1">
      <c r="A47" s="82">
        <v>6111000</v>
      </c>
      <c r="B47" s="94">
        <v>123985</v>
      </c>
      <c r="C47" s="17"/>
      <c r="D47" s="16" t="s">
        <v>34</v>
      </c>
      <c r="E47" s="10" t="s">
        <v>106</v>
      </c>
      <c r="F47" s="94">
        <v>123985</v>
      </c>
    </row>
    <row r="48" spans="1:6" ht="20.25" customHeight="1">
      <c r="A48" s="82">
        <v>4442000</v>
      </c>
      <c r="B48" s="94">
        <v>32422</v>
      </c>
      <c r="C48" s="17"/>
      <c r="D48" s="16" t="s">
        <v>35</v>
      </c>
      <c r="E48" s="10" t="s">
        <v>107</v>
      </c>
      <c r="F48" s="94">
        <v>32422</v>
      </c>
    </row>
    <row r="49" spans="1:6" ht="20.25" customHeight="1">
      <c r="A49" s="82">
        <v>0</v>
      </c>
      <c r="B49" s="94">
        <v>0</v>
      </c>
      <c r="C49" s="17"/>
      <c r="D49" s="16" t="s">
        <v>35</v>
      </c>
      <c r="E49" s="10" t="s">
        <v>107</v>
      </c>
      <c r="F49" s="94">
        <v>0</v>
      </c>
    </row>
    <row r="50" spans="1:6" ht="20.25" customHeight="1">
      <c r="A50" s="82">
        <v>653000</v>
      </c>
      <c r="B50" s="94">
        <v>20687.11</v>
      </c>
      <c r="C50" s="17"/>
      <c r="D50" s="16" t="s">
        <v>36</v>
      </c>
      <c r="E50" s="10" t="s">
        <v>108</v>
      </c>
      <c r="F50" s="94">
        <v>20687.11</v>
      </c>
    </row>
    <row r="51" spans="1:6" ht="20.25" customHeight="1">
      <c r="A51" s="82">
        <v>3312100</v>
      </c>
      <c r="B51" s="94">
        <v>0</v>
      </c>
      <c r="C51" s="17"/>
      <c r="D51" s="16" t="s">
        <v>17</v>
      </c>
      <c r="E51" s="10" t="s">
        <v>109</v>
      </c>
      <c r="F51" s="94">
        <v>0</v>
      </c>
    </row>
    <row r="52" spans="1:6" ht="20.25" customHeight="1">
      <c r="A52" s="82">
        <v>0</v>
      </c>
      <c r="B52" s="94">
        <v>0</v>
      </c>
      <c r="C52" s="17"/>
      <c r="D52" s="16" t="s">
        <v>37</v>
      </c>
      <c r="E52" s="10" t="s">
        <v>110</v>
      </c>
      <c r="F52" s="94">
        <v>0</v>
      </c>
    </row>
    <row r="53" spans="1:6" ht="20.25" customHeight="1">
      <c r="A53" s="82">
        <v>1943700</v>
      </c>
      <c r="B53" s="94">
        <v>0</v>
      </c>
      <c r="C53" s="17"/>
      <c r="D53" s="16" t="s">
        <v>38</v>
      </c>
      <c r="E53" s="10" t="s">
        <v>111</v>
      </c>
      <c r="F53" s="94">
        <v>0</v>
      </c>
    </row>
    <row r="54" spans="1:6" ht="20.25" customHeight="1">
      <c r="A54" s="82">
        <v>19232000</v>
      </c>
      <c r="B54" s="94">
        <v>0</v>
      </c>
      <c r="C54" s="17"/>
      <c r="D54" s="16" t="s">
        <v>55</v>
      </c>
      <c r="E54" s="10" t="s">
        <v>112</v>
      </c>
      <c r="F54" s="94">
        <v>0</v>
      </c>
    </row>
    <row r="55" spans="1:6" ht="20.25" customHeight="1">
      <c r="A55" s="82">
        <v>0</v>
      </c>
      <c r="B55" s="94">
        <v>0</v>
      </c>
      <c r="C55" s="17"/>
      <c r="E55" s="10"/>
      <c r="F55" s="94"/>
    </row>
    <row r="56" spans="1:6" ht="20.25" customHeight="1">
      <c r="A56" s="82">
        <v>100000</v>
      </c>
      <c r="B56" s="94">
        <v>0</v>
      </c>
      <c r="C56" s="17"/>
      <c r="F56" s="94">
        <v>0</v>
      </c>
    </row>
    <row r="57" spans="1:6" ht="20.25" customHeight="1" thickBot="1">
      <c r="A57" s="85">
        <f>SUM(A40:A56)</f>
        <v>53295780</v>
      </c>
      <c r="B57" s="95">
        <f>SUM(B40:B56)</f>
        <v>1149343.11</v>
      </c>
      <c r="C57" s="17"/>
      <c r="E57" s="10"/>
      <c r="F57" s="95">
        <f>SUM(F40:F56)</f>
        <v>1149343.11</v>
      </c>
    </row>
    <row r="58" spans="1:6" ht="20.25" customHeight="1" thickTop="1">
      <c r="A58" s="83"/>
      <c r="B58" s="94">
        <v>152222.78</v>
      </c>
      <c r="C58" s="17"/>
      <c r="D58" s="5" t="s">
        <v>40</v>
      </c>
      <c r="E58" s="10"/>
      <c r="F58" s="94">
        <v>152222.78</v>
      </c>
    </row>
    <row r="59" spans="1:6" ht="20.25" customHeight="1">
      <c r="A59" s="86"/>
      <c r="B59" s="94">
        <v>101630</v>
      </c>
      <c r="C59" s="17"/>
      <c r="D59" s="16" t="s">
        <v>77</v>
      </c>
      <c r="E59" s="10" t="s">
        <v>99</v>
      </c>
      <c r="F59" s="94">
        <v>101630</v>
      </c>
    </row>
    <row r="60" spans="1:6" ht="20.25" customHeight="1">
      <c r="A60" s="86"/>
      <c r="B60" s="94">
        <v>0</v>
      </c>
      <c r="C60" s="17"/>
      <c r="D60" s="16" t="s">
        <v>62</v>
      </c>
      <c r="E60" s="10" t="s">
        <v>113</v>
      </c>
      <c r="F60" s="94">
        <v>0</v>
      </c>
    </row>
    <row r="61" spans="1:6" ht="20.25" customHeight="1">
      <c r="A61" s="86"/>
      <c r="B61" s="94">
        <v>1662626.55</v>
      </c>
      <c r="C61" s="17"/>
      <c r="D61" s="5" t="s">
        <v>115</v>
      </c>
      <c r="E61" s="10" t="s">
        <v>114</v>
      </c>
      <c r="F61" s="94">
        <v>1662626.55</v>
      </c>
    </row>
    <row r="62" spans="1:6" ht="20.25" customHeight="1">
      <c r="A62" s="86"/>
      <c r="B62" s="94">
        <v>3469500</v>
      </c>
      <c r="C62" s="17"/>
      <c r="D62" s="16" t="s">
        <v>73</v>
      </c>
      <c r="E62" s="10" t="s">
        <v>116</v>
      </c>
      <c r="F62" s="94">
        <v>3469500</v>
      </c>
    </row>
    <row r="63" spans="1:6" ht="20.25" customHeight="1">
      <c r="A63" s="86"/>
      <c r="B63" s="94">
        <v>0</v>
      </c>
      <c r="C63" s="17"/>
      <c r="D63" s="17" t="s">
        <v>39</v>
      </c>
      <c r="E63" s="10" t="s">
        <v>98</v>
      </c>
      <c r="F63" s="94">
        <v>0</v>
      </c>
    </row>
    <row r="64" spans="1:6" ht="20.25" customHeight="1">
      <c r="A64" s="86"/>
      <c r="B64" s="105">
        <f>SUM(B58:B63)</f>
        <v>5385979.33</v>
      </c>
      <c r="C64" s="17"/>
      <c r="D64" s="17"/>
      <c r="E64" s="19"/>
      <c r="F64" s="105">
        <f>SUM(F58:F63)</f>
        <v>5385979.33</v>
      </c>
    </row>
    <row r="65" spans="1:6" ht="20.25" customHeight="1">
      <c r="A65" s="86"/>
      <c r="B65" s="105">
        <f>B57+B64</f>
        <v>6535322.44</v>
      </c>
      <c r="C65" s="131" t="s">
        <v>41</v>
      </c>
      <c r="D65" s="131"/>
      <c r="E65" s="11"/>
      <c r="F65" s="105">
        <f>F57+F64</f>
        <v>6535322.44</v>
      </c>
    </row>
    <row r="66" spans="1:6" ht="20.25" customHeight="1">
      <c r="A66" s="86"/>
      <c r="B66" s="94"/>
      <c r="C66" s="131" t="s">
        <v>42</v>
      </c>
      <c r="D66" s="131"/>
      <c r="E66" s="11"/>
      <c r="F66" s="94">
        <v>0</v>
      </c>
    </row>
    <row r="67" spans="1:6" s="74" customFormat="1" ht="20.25" customHeight="1">
      <c r="A67" s="89"/>
      <c r="B67" s="106"/>
      <c r="C67" s="138" t="s">
        <v>43</v>
      </c>
      <c r="D67" s="138"/>
      <c r="E67" s="73"/>
      <c r="F67" s="106"/>
    </row>
    <row r="68" spans="1:6" ht="20.25" customHeight="1">
      <c r="A68" s="86"/>
      <c r="B68" s="115">
        <f>B35-B65</f>
        <v>-4202404.83</v>
      </c>
      <c r="C68" s="131" t="s">
        <v>44</v>
      </c>
      <c r="D68" s="131"/>
      <c r="E68" s="11"/>
      <c r="F68" s="115">
        <f>F35-F65</f>
        <v>-4202404.83</v>
      </c>
    </row>
    <row r="69" spans="2:6" ht="20.25" customHeight="1">
      <c r="B69" s="105">
        <f>B9+B68</f>
        <v>22558275.439999998</v>
      </c>
      <c r="C69" s="131" t="s">
        <v>45</v>
      </c>
      <c r="D69" s="131"/>
      <c r="E69" s="11"/>
      <c r="F69" s="105">
        <f>F9+F68</f>
        <v>22558275.439999998</v>
      </c>
    </row>
    <row r="70" spans="2:6" ht="20.25" customHeight="1">
      <c r="B70" s="83"/>
      <c r="C70" s="114"/>
      <c r="D70" s="114"/>
      <c r="E70" s="114"/>
      <c r="F70" s="83"/>
    </row>
    <row r="71" ht="22.5" customHeight="1"/>
    <row r="72" spans="1:6" s="22" customFormat="1" ht="21" customHeight="1">
      <c r="A72" s="136" t="s">
        <v>81</v>
      </c>
      <c r="B72" s="136"/>
      <c r="C72" s="137" t="s">
        <v>81</v>
      </c>
      <c r="D72" s="137"/>
      <c r="E72" s="137" t="s">
        <v>82</v>
      </c>
      <c r="F72" s="137"/>
    </row>
    <row r="73" spans="1:6" s="22" customFormat="1" ht="21" customHeight="1">
      <c r="A73" s="136" t="s">
        <v>86</v>
      </c>
      <c r="B73" s="136"/>
      <c r="C73" s="137" t="s">
        <v>117</v>
      </c>
      <c r="D73" s="137"/>
      <c r="E73" s="137" t="s">
        <v>83</v>
      </c>
      <c r="F73" s="137"/>
    </row>
    <row r="74" spans="1:6" s="22" customFormat="1" ht="21" customHeight="1">
      <c r="A74" s="136" t="s">
        <v>74</v>
      </c>
      <c r="B74" s="136"/>
      <c r="C74" s="137" t="s">
        <v>75</v>
      </c>
      <c r="D74" s="137"/>
      <c r="E74" s="137" t="s">
        <v>76</v>
      </c>
      <c r="F74" s="137"/>
    </row>
    <row r="75" spans="3:5" ht="21" customHeight="1">
      <c r="C75" s="137"/>
      <c r="D75" s="137"/>
      <c r="E75" s="5"/>
    </row>
    <row r="76" ht="23.25" customHeight="1"/>
    <row r="77" ht="23.25" customHeight="1">
      <c r="F77" s="91"/>
    </row>
    <row r="78" ht="23.25" customHeight="1"/>
    <row r="79" ht="23.25" customHeight="1"/>
    <row r="80" ht="23.25" customHeight="1"/>
  </sheetData>
  <sheetProtection/>
  <mergeCells count="24">
    <mergeCell ref="C26:D26"/>
    <mergeCell ref="A36:B36"/>
    <mergeCell ref="C36:D38"/>
    <mergeCell ref="C65:D65"/>
    <mergeCell ref="C66:D66"/>
    <mergeCell ref="A4:F4"/>
    <mergeCell ref="A6:B6"/>
    <mergeCell ref="C6:D8"/>
    <mergeCell ref="C35:D35"/>
    <mergeCell ref="C24:D24"/>
    <mergeCell ref="C25:D25"/>
    <mergeCell ref="A72:B72"/>
    <mergeCell ref="C72:D72"/>
    <mergeCell ref="E72:F72"/>
    <mergeCell ref="C67:D67"/>
    <mergeCell ref="C68:D68"/>
    <mergeCell ref="C69:D69"/>
    <mergeCell ref="A74:B74"/>
    <mergeCell ref="C75:D75"/>
    <mergeCell ref="E74:F74"/>
    <mergeCell ref="A73:B73"/>
    <mergeCell ref="C73:D73"/>
    <mergeCell ref="E73:F73"/>
    <mergeCell ref="C74:D74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4">
      <selection activeCell="E32" sqref="E31:E32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1"/>
      <c r="B1" s="151"/>
      <c r="C1" s="151"/>
      <c r="D1" s="151"/>
      <c r="E1" s="151"/>
      <c r="F1" s="151"/>
      <c r="G1" s="151"/>
      <c r="H1" s="151"/>
      <c r="I1" s="151"/>
    </row>
    <row r="2" spans="1:9" ht="23.25">
      <c r="A2" s="9" t="s">
        <v>68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9" t="s">
        <v>69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54" t="s">
        <v>0</v>
      </c>
      <c r="B5" s="154"/>
      <c r="C5" s="154"/>
      <c r="D5" s="154"/>
      <c r="E5" s="154"/>
      <c r="F5" s="154"/>
      <c r="G5" s="154"/>
      <c r="H5" s="154"/>
      <c r="I5" s="154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39" t="s">
        <v>3</v>
      </c>
      <c r="B7" s="140"/>
      <c r="C7" s="140"/>
      <c r="D7" s="141"/>
      <c r="E7" s="146"/>
      <c r="F7" s="147"/>
      <c r="G7" s="8"/>
      <c r="H7" s="139" t="s">
        <v>8</v>
      </c>
      <c r="I7" s="141"/>
    </row>
    <row r="8" spans="1:9" ht="23.25">
      <c r="A8" s="149" t="s">
        <v>1</v>
      </c>
      <c r="B8" s="150"/>
      <c r="C8" s="131" t="s">
        <v>4</v>
      </c>
      <c r="D8" s="143"/>
      <c r="E8" s="142" t="s">
        <v>5</v>
      </c>
      <c r="F8" s="131"/>
      <c r="G8" s="10" t="s">
        <v>6</v>
      </c>
      <c r="H8" s="142" t="s">
        <v>4</v>
      </c>
      <c r="I8" s="143"/>
    </row>
    <row r="9" spans="1:9" ht="24" thickBot="1">
      <c r="A9" s="144" t="s">
        <v>2</v>
      </c>
      <c r="B9" s="145"/>
      <c r="C9" s="148" t="s">
        <v>2</v>
      </c>
      <c r="D9" s="145"/>
      <c r="E9" s="144"/>
      <c r="F9" s="148"/>
      <c r="G9" s="12" t="s">
        <v>7</v>
      </c>
      <c r="H9" s="144" t="s">
        <v>2</v>
      </c>
      <c r="I9" s="145"/>
    </row>
    <row r="10" spans="1:9" ht="24" thickTop="1">
      <c r="A10" s="42"/>
      <c r="B10" s="43"/>
      <c r="C10" s="44"/>
      <c r="D10" s="43"/>
      <c r="E10" s="42" t="s">
        <v>9</v>
      </c>
      <c r="F10" s="45"/>
      <c r="G10" s="46"/>
      <c r="H10" s="42"/>
      <c r="I10" s="43"/>
    </row>
    <row r="11" spans="1:9" ht="23.25">
      <c r="A11" s="47"/>
      <c r="B11" s="48"/>
      <c r="C11" s="49"/>
      <c r="D11" s="48"/>
      <c r="E11" s="50" t="s">
        <v>72</v>
      </c>
      <c r="F11" s="51"/>
      <c r="G11" s="52"/>
      <c r="H11" s="47"/>
      <c r="I11" s="48"/>
    </row>
    <row r="12" spans="1:9" ht="23.25">
      <c r="A12" s="47"/>
      <c r="B12" s="48"/>
      <c r="C12" s="49"/>
      <c r="D12" s="48"/>
      <c r="E12" s="47" t="s">
        <v>10</v>
      </c>
      <c r="F12" s="53"/>
      <c r="G12" s="52" t="s">
        <v>18</v>
      </c>
      <c r="H12" s="47"/>
      <c r="I12" s="48"/>
    </row>
    <row r="13" spans="1:9" ht="23.25">
      <c r="A13" s="47"/>
      <c r="B13" s="48"/>
      <c r="C13" s="49"/>
      <c r="D13" s="48"/>
      <c r="E13" s="47" t="s">
        <v>11</v>
      </c>
      <c r="F13" s="53"/>
      <c r="G13" s="52" t="s">
        <v>19</v>
      </c>
      <c r="H13" s="47"/>
      <c r="I13" s="48"/>
    </row>
    <row r="14" spans="1:9" ht="23.25">
      <c r="A14" s="47"/>
      <c r="B14" s="48"/>
      <c r="C14" s="49"/>
      <c r="D14" s="48"/>
      <c r="E14" s="47" t="s">
        <v>12</v>
      </c>
      <c r="F14" s="53"/>
      <c r="G14" s="52" t="s">
        <v>20</v>
      </c>
      <c r="H14" s="47"/>
      <c r="I14" s="48"/>
    </row>
    <row r="15" spans="1:9" ht="23.25">
      <c r="A15" s="47"/>
      <c r="B15" s="48"/>
      <c r="C15" s="49"/>
      <c r="D15" s="48"/>
      <c r="E15" s="47" t="s">
        <v>13</v>
      </c>
      <c r="F15" s="53"/>
      <c r="G15" s="52" t="s">
        <v>21</v>
      </c>
      <c r="H15" s="47"/>
      <c r="I15" s="48"/>
    </row>
    <row r="16" spans="1:9" ht="23.25">
      <c r="A16" s="47"/>
      <c r="B16" s="48"/>
      <c r="C16" s="49"/>
      <c r="D16" s="48"/>
      <c r="E16" s="47" t="s">
        <v>14</v>
      </c>
      <c r="F16" s="53"/>
      <c r="G16" s="52" t="s">
        <v>22</v>
      </c>
      <c r="H16" s="47"/>
      <c r="I16" s="48"/>
    </row>
    <row r="17" spans="1:9" ht="23.25">
      <c r="A17" s="47"/>
      <c r="B17" s="48"/>
      <c r="C17" s="49"/>
      <c r="D17" s="48"/>
      <c r="E17" s="47" t="s">
        <v>15</v>
      </c>
      <c r="F17" s="53"/>
      <c r="G17" s="52" t="s">
        <v>23</v>
      </c>
      <c r="H17" s="47"/>
      <c r="I17" s="48"/>
    </row>
    <row r="18" spans="1:9" ht="23.25">
      <c r="A18" s="47"/>
      <c r="B18" s="48"/>
      <c r="C18" s="49"/>
      <c r="D18" s="48"/>
      <c r="E18" s="47" t="s">
        <v>16</v>
      </c>
      <c r="F18" s="53"/>
      <c r="G18" s="52" t="s">
        <v>24</v>
      </c>
      <c r="H18" s="49"/>
      <c r="I18" s="48"/>
    </row>
    <row r="19" spans="1:9" ht="23.25">
      <c r="A19" s="54"/>
      <c r="B19" s="55"/>
      <c r="C19" s="56"/>
      <c r="D19" s="55"/>
      <c r="E19" s="47" t="s">
        <v>17</v>
      </c>
      <c r="F19" s="53"/>
      <c r="G19" s="52" t="s">
        <v>25</v>
      </c>
      <c r="H19" s="54"/>
      <c r="I19" s="55"/>
    </row>
    <row r="20" spans="1:9" ht="24" thickBot="1">
      <c r="A20" s="28"/>
      <c r="B20" s="29"/>
      <c r="C20" s="30"/>
      <c r="D20" s="29"/>
      <c r="E20" s="47"/>
      <c r="F20" s="49"/>
      <c r="G20" s="52"/>
      <c r="H20" s="31"/>
      <c r="I20" s="32"/>
    </row>
    <row r="21" spans="1:9" ht="24" thickTop="1">
      <c r="A21" s="17"/>
      <c r="B21" s="16"/>
      <c r="C21" s="58"/>
      <c r="D21" s="59"/>
      <c r="E21" s="58"/>
      <c r="F21" s="60"/>
      <c r="G21" s="61"/>
      <c r="H21" s="58"/>
      <c r="I21" s="59"/>
    </row>
    <row r="22" spans="1:9" ht="23.25">
      <c r="A22" s="17"/>
      <c r="B22" s="16"/>
      <c r="C22" s="47"/>
      <c r="D22" s="48"/>
      <c r="E22" s="47"/>
      <c r="F22" s="53"/>
      <c r="G22" s="52"/>
      <c r="H22" s="47"/>
      <c r="I22" s="48"/>
    </row>
    <row r="23" spans="1:9" ht="23.25">
      <c r="A23" s="17"/>
      <c r="B23" s="16"/>
      <c r="C23" s="47"/>
      <c r="D23" s="48"/>
      <c r="E23" s="47"/>
      <c r="F23" s="53"/>
      <c r="G23" s="52"/>
      <c r="H23" s="47"/>
      <c r="I23" s="48"/>
    </row>
    <row r="24" spans="1:9" ht="23.25">
      <c r="A24" s="17"/>
      <c r="B24" s="16"/>
      <c r="C24" s="47"/>
      <c r="D24" s="48"/>
      <c r="E24" s="47"/>
      <c r="F24" s="53"/>
      <c r="G24" s="52"/>
      <c r="H24" s="47"/>
      <c r="I24" s="48"/>
    </row>
    <row r="25" spans="1:9" ht="23.25">
      <c r="A25" s="17"/>
      <c r="B25" s="16"/>
      <c r="C25" s="47"/>
      <c r="D25" s="48"/>
      <c r="E25" s="47"/>
      <c r="F25" s="53"/>
      <c r="G25" s="52"/>
      <c r="H25" s="47"/>
      <c r="I25" s="48"/>
    </row>
    <row r="26" spans="1:9" ht="23.25">
      <c r="A26" s="17"/>
      <c r="B26" s="16"/>
      <c r="C26" s="47"/>
      <c r="D26" s="48"/>
      <c r="E26" s="47"/>
      <c r="F26" s="53"/>
      <c r="G26" s="52"/>
      <c r="H26" s="47"/>
      <c r="I26" s="48"/>
    </row>
    <row r="27" spans="1:9" ht="23.25">
      <c r="A27" s="17"/>
      <c r="B27" s="16"/>
      <c r="C27" s="47"/>
      <c r="D27" s="48"/>
      <c r="E27" s="47"/>
      <c r="F27" s="53"/>
      <c r="G27" s="52"/>
      <c r="H27" s="47"/>
      <c r="I27" s="48"/>
    </row>
    <row r="28" spans="1:9" ht="23.25">
      <c r="A28" s="17"/>
      <c r="B28" s="16"/>
      <c r="C28" s="47"/>
      <c r="D28" s="48"/>
      <c r="E28" s="47"/>
      <c r="F28" s="53"/>
      <c r="G28" s="52"/>
      <c r="H28" s="47"/>
      <c r="I28" s="48"/>
    </row>
    <row r="29" spans="1:9" ht="23.25">
      <c r="A29" s="17"/>
      <c r="B29" s="16"/>
      <c r="C29" s="47"/>
      <c r="D29" s="48"/>
      <c r="E29" s="47"/>
      <c r="F29" s="53"/>
      <c r="G29" s="52"/>
      <c r="H29" s="47"/>
      <c r="I29" s="48"/>
    </row>
    <row r="30" spans="1:9" ht="23.25">
      <c r="A30" s="17"/>
      <c r="B30" s="16"/>
      <c r="C30" s="47"/>
      <c r="D30" s="48"/>
      <c r="E30" s="47"/>
      <c r="F30" s="53"/>
      <c r="G30" s="52"/>
      <c r="H30" s="47"/>
      <c r="I30" s="48"/>
    </row>
    <row r="31" spans="1:9" ht="23.25">
      <c r="A31" s="17"/>
      <c r="B31" s="16"/>
      <c r="C31" s="47"/>
      <c r="D31" s="48"/>
      <c r="E31" s="47"/>
      <c r="F31" s="53"/>
      <c r="G31" s="52"/>
      <c r="H31" s="47"/>
      <c r="I31" s="48"/>
    </row>
    <row r="32" spans="1:9" ht="23.25">
      <c r="A32" s="17"/>
      <c r="B32" s="16"/>
      <c r="C32" s="54"/>
      <c r="D32" s="55"/>
      <c r="E32" s="47"/>
      <c r="F32" s="49"/>
      <c r="G32" s="52"/>
      <c r="H32" s="54"/>
      <c r="I32" s="55"/>
    </row>
    <row r="33" spans="1:9" ht="23.25">
      <c r="A33" s="17"/>
      <c r="B33" s="16"/>
      <c r="C33" s="27"/>
      <c r="D33" s="26"/>
      <c r="E33" s="142" t="s">
        <v>27</v>
      </c>
      <c r="F33" s="143"/>
      <c r="G33" s="19"/>
      <c r="H33" s="25"/>
      <c r="I33" s="26"/>
    </row>
    <row r="34" spans="1:9" ht="24" thickBot="1">
      <c r="A34" s="152"/>
      <c r="B34" s="152"/>
      <c r="C34" s="152"/>
      <c r="D34" s="152"/>
      <c r="E34" s="152"/>
      <c r="F34" s="152"/>
      <c r="G34" s="152"/>
      <c r="H34" s="152"/>
      <c r="I34" s="153"/>
    </row>
    <row r="35" spans="1:9" ht="24" thickTop="1">
      <c r="A35" s="139" t="s">
        <v>3</v>
      </c>
      <c r="B35" s="140"/>
      <c r="C35" s="140"/>
      <c r="D35" s="141"/>
      <c r="E35" s="146"/>
      <c r="F35" s="147"/>
      <c r="G35" s="8"/>
      <c r="H35" s="139" t="s">
        <v>8</v>
      </c>
      <c r="I35" s="141"/>
    </row>
    <row r="36" spans="1:9" ht="23.25">
      <c r="A36" s="149" t="s">
        <v>1</v>
      </c>
      <c r="B36" s="150"/>
      <c r="C36" s="131" t="s">
        <v>4</v>
      </c>
      <c r="D36" s="143"/>
      <c r="E36" s="142" t="s">
        <v>5</v>
      </c>
      <c r="F36" s="131"/>
      <c r="G36" s="10" t="s">
        <v>6</v>
      </c>
      <c r="H36" s="142" t="s">
        <v>4</v>
      </c>
      <c r="I36" s="143"/>
    </row>
    <row r="37" spans="1:9" ht="24" thickBot="1">
      <c r="A37" s="144" t="s">
        <v>2</v>
      </c>
      <c r="B37" s="145"/>
      <c r="C37" s="148" t="s">
        <v>2</v>
      </c>
      <c r="D37" s="145"/>
      <c r="E37" s="144"/>
      <c r="F37" s="148"/>
      <c r="G37" s="12" t="s">
        <v>7</v>
      </c>
      <c r="H37" s="144" t="s">
        <v>2</v>
      </c>
      <c r="I37" s="145"/>
    </row>
    <row r="38" spans="1:9" ht="24" thickTop="1">
      <c r="A38" s="63"/>
      <c r="B38" s="43"/>
      <c r="C38" s="44"/>
      <c r="D38" s="43"/>
      <c r="E38" s="64" t="s">
        <v>28</v>
      </c>
      <c r="F38" s="45"/>
      <c r="G38" s="46"/>
      <c r="H38" s="42"/>
      <c r="I38" s="43"/>
    </row>
    <row r="39" spans="1:9" ht="23.25">
      <c r="A39" s="65"/>
      <c r="B39" s="48"/>
      <c r="C39" s="49"/>
      <c r="D39" s="48"/>
      <c r="E39" s="50"/>
      <c r="F39" s="53" t="s">
        <v>29</v>
      </c>
      <c r="G39" s="52" t="s">
        <v>61</v>
      </c>
      <c r="H39" s="47"/>
      <c r="I39" s="48"/>
    </row>
    <row r="40" spans="1:9" ht="23.25">
      <c r="A40" s="65"/>
      <c r="B40" s="48"/>
      <c r="C40" s="49"/>
      <c r="D40" s="48"/>
      <c r="E40" s="50"/>
      <c r="F40" s="53" t="s">
        <v>29</v>
      </c>
      <c r="G40" s="52" t="s">
        <v>80</v>
      </c>
      <c r="H40" s="47"/>
      <c r="I40" s="48"/>
    </row>
    <row r="41" spans="1:9" ht="23.25">
      <c r="A41" s="65"/>
      <c r="B41" s="48"/>
      <c r="C41" s="49"/>
      <c r="D41" s="48"/>
      <c r="E41" s="47"/>
      <c r="F41" s="53" t="s">
        <v>30</v>
      </c>
      <c r="G41" s="52" t="s">
        <v>46</v>
      </c>
      <c r="H41" s="47"/>
      <c r="I41" s="48"/>
    </row>
    <row r="42" spans="1:9" ht="23.25">
      <c r="A42" s="65"/>
      <c r="B42" s="48"/>
      <c r="C42" s="49"/>
      <c r="D42" s="48"/>
      <c r="E42" s="47"/>
      <c r="F42" s="53" t="s">
        <v>30</v>
      </c>
      <c r="G42" s="52" t="s">
        <v>79</v>
      </c>
      <c r="H42" s="47"/>
      <c r="I42" s="48"/>
    </row>
    <row r="43" spans="1:9" ht="23.25">
      <c r="A43" s="65"/>
      <c r="B43" s="48"/>
      <c r="C43" s="49"/>
      <c r="D43" s="48"/>
      <c r="E43" s="47"/>
      <c r="F43" s="53" t="s">
        <v>31</v>
      </c>
      <c r="G43" s="52" t="s">
        <v>47</v>
      </c>
      <c r="H43" s="47"/>
      <c r="I43" s="48"/>
    </row>
    <row r="44" spans="1:9" ht="23.25">
      <c r="A44" s="65"/>
      <c r="B44" s="48"/>
      <c r="C44" s="49"/>
      <c r="D44" s="48"/>
      <c r="E44" s="47"/>
      <c r="F44" s="53" t="s">
        <v>32</v>
      </c>
      <c r="G44" s="52" t="s">
        <v>48</v>
      </c>
      <c r="H44" s="47"/>
      <c r="I44" s="48"/>
    </row>
    <row r="45" spans="1:9" ht="23.25">
      <c r="A45" s="65"/>
      <c r="B45" s="48"/>
      <c r="C45" s="49"/>
      <c r="D45" s="48"/>
      <c r="E45" s="47"/>
      <c r="F45" s="53" t="s">
        <v>33</v>
      </c>
      <c r="G45" s="52" t="s">
        <v>49</v>
      </c>
      <c r="H45" s="47"/>
      <c r="I45" s="48"/>
    </row>
    <row r="46" spans="1:9" ht="23.25">
      <c r="A46" s="65"/>
      <c r="B46" s="48"/>
      <c r="C46" s="49"/>
      <c r="D46" s="48"/>
      <c r="E46" s="47"/>
      <c r="F46" s="53" t="s">
        <v>34</v>
      </c>
      <c r="G46" s="52" t="s">
        <v>50</v>
      </c>
      <c r="H46" s="47"/>
      <c r="I46" s="48"/>
    </row>
    <row r="47" spans="1:9" ht="23.25">
      <c r="A47" s="65"/>
      <c r="B47" s="48"/>
      <c r="C47" s="49"/>
      <c r="D47" s="48"/>
      <c r="E47" s="47"/>
      <c r="F47" s="53" t="s">
        <v>35</v>
      </c>
      <c r="G47" s="52" t="s">
        <v>59</v>
      </c>
      <c r="H47" s="47"/>
      <c r="I47" s="48"/>
    </row>
    <row r="48" spans="1:9" ht="23.25">
      <c r="A48" s="65"/>
      <c r="B48" s="48"/>
      <c r="C48" s="49"/>
      <c r="D48" s="48"/>
      <c r="E48" s="47"/>
      <c r="F48" s="53" t="s">
        <v>35</v>
      </c>
      <c r="G48" s="52" t="s">
        <v>60</v>
      </c>
      <c r="H48" s="47"/>
      <c r="I48" s="48"/>
    </row>
    <row r="49" spans="1:9" ht="23.25">
      <c r="A49" s="65"/>
      <c r="B49" s="48"/>
      <c r="C49" s="49"/>
      <c r="D49" s="48"/>
      <c r="E49" s="47"/>
      <c r="F49" s="53" t="s">
        <v>36</v>
      </c>
      <c r="G49" s="52" t="s">
        <v>51</v>
      </c>
      <c r="H49" s="47"/>
      <c r="I49" s="48"/>
    </row>
    <row r="50" spans="1:9" ht="23.25">
      <c r="A50" s="65"/>
      <c r="B50" s="48"/>
      <c r="C50" s="49"/>
      <c r="D50" s="48"/>
      <c r="E50" s="47"/>
      <c r="F50" s="53" t="s">
        <v>17</v>
      </c>
      <c r="G50" s="66">
        <v>400</v>
      </c>
      <c r="H50" s="47"/>
      <c r="I50" s="48"/>
    </row>
    <row r="51" spans="1:9" ht="23.25">
      <c r="A51" s="65"/>
      <c r="B51" s="48"/>
      <c r="C51" s="49"/>
      <c r="D51" s="48"/>
      <c r="E51" s="47"/>
      <c r="F51" s="53" t="s">
        <v>37</v>
      </c>
      <c r="G51" s="52" t="s">
        <v>56</v>
      </c>
      <c r="H51" s="47"/>
      <c r="I51" s="48"/>
    </row>
    <row r="52" spans="1:9" ht="23.25">
      <c r="A52" s="65"/>
      <c r="B52" s="48"/>
      <c r="C52" s="49"/>
      <c r="D52" s="48"/>
      <c r="E52" s="47"/>
      <c r="F52" s="53" t="s">
        <v>37</v>
      </c>
      <c r="G52" s="52" t="s">
        <v>57</v>
      </c>
      <c r="H52" s="47"/>
      <c r="I52" s="48"/>
    </row>
    <row r="53" spans="1:9" ht="23.25">
      <c r="A53" s="65"/>
      <c r="B53" s="48"/>
      <c r="C53" s="49"/>
      <c r="D53" s="48"/>
      <c r="E53" s="47"/>
      <c r="F53" s="53" t="s">
        <v>38</v>
      </c>
      <c r="G53" s="52" t="s">
        <v>52</v>
      </c>
      <c r="H53" s="47"/>
      <c r="I53" s="48"/>
    </row>
    <row r="54" spans="1:9" ht="23.25">
      <c r="A54" s="65"/>
      <c r="B54" s="48"/>
      <c r="C54" s="49"/>
      <c r="D54" s="48"/>
      <c r="E54" s="47"/>
      <c r="F54" s="53" t="s">
        <v>38</v>
      </c>
      <c r="G54" s="52" t="s">
        <v>53</v>
      </c>
      <c r="H54" s="47"/>
      <c r="I54" s="48"/>
    </row>
    <row r="55" spans="1:9" ht="23.25">
      <c r="A55" s="67"/>
      <c r="B55" s="68"/>
      <c r="C55" s="62"/>
      <c r="D55" s="68"/>
      <c r="E55" s="47"/>
      <c r="F55" s="53" t="s">
        <v>55</v>
      </c>
      <c r="G55" s="52" t="s">
        <v>54</v>
      </c>
      <c r="H55" s="57"/>
      <c r="I55" s="68"/>
    </row>
    <row r="56" spans="1:9" ht="24" thickBot="1">
      <c r="A56" s="34"/>
      <c r="B56" s="29"/>
      <c r="C56" s="30"/>
      <c r="D56" s="29"/>
      <c r="E56" s="47"/>
      <c r="F56" s="49"/>
      <c r="G56" s="52"/>
      <c r="H56" s="28"/>
      <c r="I56" s="29"/>
    </row>
    <row r="57" spans="1:9" ht="24" thickTop="1">
      <c r="A57" s="35"/>
      <c r="B57" s="35"/>
      <c r="C57" s="63"/>
      <c r="D57" s="59"/>
      <c r="E57" s="47"/>
      <c r="F57" s="53"/>
      <c r="G57" s="52"/>
      <c r="H57" s="58"/>
      <c r="I57" s="59"/>
    </row>
    <row r="58" spans="1:9" ht="23.25">
      <c r="A58" s="17"/>
      <c r="B58" s="17"/>
      <c r="C58" s="72"/>
      <c r="D58" s="59"/>
      <c r="E58" s="47"/>
      <c r="F58" s="53"/>
      <c r="G58" s="52"/>
      <c r="H58" s="58"/>
      <c r="I58" s="59"/>
    </row>
    <row r="59" spans="1:9" ht="23.25">
      <c r="A59" s="17"/>
      <c r="B59" s="17"/>
      <c r="C59" s="72"/>
      <c r="D59" s="59"/>
      <c r="E59" s="47"/>
      <c r="F59" s="53"/>
      <c r="G59" s="52"/>
      <c r="H59" s="58"/>
      <c r="I59" s="59"/>
    </row>
    <row r="60" spans="1:9" ht="23.25">
      <c r="A60" s="17"/>
      <c r="B60" s="17"/>
      <c r="C60" s="72"/>
      <c r="D60" s="59"/>
      <c r="E60" s="47"/>
      <c r="F60" s="53"/>
      <c r="G60" s="52"/>
      <c r="H60" s="58"/>
      <c r="I60" s="59"/>
    </row>
    <row r="61" spans="1:9" ht="23.25">
      <c r="A61" s="17"/>
      <c r="B61" s="17"/>
      <c r="C61" s="72"/>
      <c r="D61" s="59"/>
      <c r="E61" s="47"/>
      <c r="F61" s="53"/>
      <c r="G61" s="52"/>
      <c r="H61" s="58"/>
      <c r="I61" s="59"/>
    </row>
    <row r="62" spans="1:9" ht="23.25">
      <c r="A62" s="17"/>
      <c r="B62" s="17"/>
      <c r="C62" s="65"/>
      <c r="D62" s="48"/>
      <c r="E62" s="47"/>
      <c r="F62" s="53"/>
      <c r="G62" s="52"/>
      <c r="H62" s="47"/>
      <c r="I62" s="48"/>
    </row>
    <row r="63" spans="1:9" ht="23.25">
      <c r="A63" s="17"/>
      <c r="B63" s="17"/>
      <c r="C63" s="65"/>
      <c r="D63" s="48"/>
      <c r="E63" s="47"/>
      <c r="F63" s="53"/>
      <c r="G63" s="52"/>
      <c r="H63" s="47"/>
      <c r="I63" s="48"/>
    </row>
    <row r="64" spans="1:9" ht="23.25">
      <c r="A64" s="17"/>
      <c r="B64" s="17"/>
      <c r="C64" s="65"/>
      <c r="D64" s="48"/>
      <c r="E64" s="47"/>
      <c r="F64" s="53"/>
      <c r="G64" s="52"/>
      <c r="H64" s="47"/>
      <c r="I64" s="48"/>
    </row>
    <row r="65" spans="1:9" ht="23.25">
      <c r="A65" s="17"/>
      <c r="B65" s="17"/>
      <c r="C65" s="65"/>
      <c r="D65" s="48"/>
      <c r="E65" s="47"/>
      <c r="F65" s="53"/>
      <c r="G65" s="52"/>
      <c r="H65" s="47"/>
      <c r="I65" s="48"/>
    </row>
    <row r="66" spans="1:9" ht="23.25">
      <c r="A66" s="17"/>
      <c r="B66" s="17"/>
      <c r="C66" s="65"/>
      <c r="D66" s="48"/>
      <c r="E66" s="49"/>
      <c r="F66" s="53"/>
      <c r="G66" s="52"/>
      <c r="H66" s="47"/>
      <c r="I66" s="48"/>
    </row>
    <row r="67" spans="1:9" ht="23.25">
      <c r="A67" s="17"/>
      <c r="B67" s="17"/>
      <c r="C67" s="65"/>
      <c r="D67" s="48"/>
      <c r="E67" s="49"/>
      <c r="F67" s="53"/>
      <c r="G67" s="69"/>
      <c r="H67" s="49"/>
      <c r="I67" s="48"/>
    </row>
    <row r="68" spans="1:9" ht="23.25">
      <c r="A68" s="17"/>
      <c r="B68" s="17"/>
      <c r="C68" s="70"/>
      <c r="D68" s="55"/>
      <c r="E68" s="47"/>
      <c r="F68" s="53"/>
      <c r="G68" s="69"/>
      <c r="H68" s="71"/>
      <c r="I68" s="68"/>
    </row>
    <row r="69" spans="1:9" ht="23.25">
      <c r="A69" s="17"/>
      <c r="B69" s="17"/>
      <c r="C69" s="33"/>
      <c r="D69" s="26"/>
      <c r="E69" s="131" t="s">
        <v>41</v>
      </c>
      <c r="F69" s="131"/>
      <c r="G69" s="36"/>
      <c r="H69" s="37"/>
      <c r="I69" s="38"/>
    </row>
    <row r="70" spans="1:9" ht="23.25">
      <c r="A70" s="17"/>
      <c r="B70" s="16"/>
      <c r="C70" s="39"/>
      <c r="D70" s="38"/>
      <c r="E70" s="142" t="s">
        <v>42</v>
      </c>
      <c r="F70" s="131"/>
      <c r="G70" s="36"/>
      <c r="H70" s="39"/>
      <c r="I70" s="38"/>
    </row>
    <row r="71" spans="1:9" ht="23.25">
      <c r="A71" s="17"/>
      <c r="B71" s="16"/>
      <c r="D71" s="18"/>
      <c r="E71" s="142" t="s">
        <v>43</v>
      </c>
      <c r="F71" s="131"/>
      <c r="G71" s="36"/>
      <c r="H71" s="15"/>
      <c r="I71" s="18"/>
    </row>
    <row r="72" spans="1:9" ht="23.25">
      <c r="A72" s="17"/>
      <c r="B72" s="16"/>
      <c r="C72" s="25"/>
      <c r="D72" s="26"/>
      <c r="E72" s="142" t="s">
        <v>44</v>
      </c>
      <c r="F72" s="131"/>
      <c r="G72" s="36"/>
      <c r="I72" s="18"/>
    </row>
    <row r="73" spans="3:9" ht="23.25">
      <c r="C73" s="40"/>
      <c r="D73" s="26"/>
      <c r="E73" s="142" t="s">
        <v>45</v>
      </c>
      <c r="F73" s="131"/>
      <c r="H73" s="39"/>
      <c r="I73" s="38"/>
    </row>
    <row r="74" ht="23.25">
      <c r="B74" s="21"/>
    </row>
  </sheetData>
  <sheetProtection/>
  <mergeCells count="31">
    <mergeCell ref="E72:F72"/>
    <mergeCell ref="E73:F73"/>
    <mergeCell ref="E71:F71"/>
    <mergeCell ref="E70:F70"/>
    <mergeCell ref="A5:I5"/>
    <mergeCell ref="E37:F37"/>
    <mergeCell ref="H37:I37"/>
    <mergeCell ref="E36:F36"/>
    <mergeCell ref="H36:I36"/>
    <mergeCell ref="C36:D36"/>
    <mergeCell ref="H35:I35"/>
    <mergeCell ref="E33:F33"/>
    <mergeCell ref="A1:I1"/>
    <mergeCell ref="A34:I34"/>
    <mergeCell ref="A9:B9"/>
    <mergeCell ref="A35:D35"/>
    <mergeCell ref="E7:F7"/>
    <mergeCell ref="E8:F8"/>
    <mergeCell ref="E9:F9"/>
    <mergeCell ref="H7:I7"/>
    <mergeCell ref="C9:D9"/>
    <mergeCell ref="A8:B8"/>
    <mergeCell ref="E69:F69"/>
    <mergeCell ref="A7:D7"/>
    <mergeCell ref="H8:I8"/>
    <mergeCell ref="H9:I9"/>
    <mergeCell ref="C8:D8"/>
    <mergeCell ref="E35:F35"/>
    <mergeCell ref="A37:B37"/>
    <mergeCell ref="C37:D37"/>
    <mergeCell ref="A36:B36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C297"/>
  <sheetViews>
    <sheetView zoomScalePageLayoutView="0" workbookViewId="0" topLeftCell="A276">
      <selection activeCell="D278" sqref="D278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55" t="s">
        <v>121</v>
      </c>
      <c r="B2" s="155"/>
      <c r="C2" s="155"/>
    </row>
    <row r="3" spans="1:3" ht="26.25">
      <c r="A3" s="155" t="s">
        <v>66</v>
      </c>
      <c r="B3" s="155"/>
      <c r="C3" s="155"/>
    </row>
    <row r="5" spans="1:3" ht="23.25">
      <c r="A5" s="1" t="s">
        <v>63</v>
      </c>
      <c r="B5" s="2" t="s">
        <v>67</v>
      </c>
      <c r="C5" s="3">
        <v>4935.16</v>
      </c>
    </row>
    <row r="6" spans="1:3" ht="23.25">
      <c r="A6" s="1" t="s">
        <v>87</v>
      </c>
      <c r="B6" s="2" t="s">
        <v>67</v>
      </c>
      <c r="C6" s="3">
        <v>176.5</v>
      </c>
    </row>
    <row r="7" spans="1:3" ht="23.25">
      <c r="A7" s="1" t="s">
        <v>70</v>
      </c>
      <c r="B7" s="2" t="s">
        <v>67</v>
      </c>
      <c r="C7" s="3">
        <v>7.15</v>
      </c>
    </row>
    <row r="8" spans="1:3" ht="23.25">
      <c r="A8" s="1" t="s">
        <v>71</v>
      </c>
      <c r="B8" s="2" t="s">
        <v>67</v>
      </c>
      <c r="C8" s="3">
        <v>8.58</v>
      </c>
    </row>
    <row r="9" spans="1:3" ht="23.25">
      <c r="A9" s="1" t="s">
        <v>64</v>
      </c>
      <c r="B9" s="2" t="s">
        <v>67</v>
      </c>
      <c r="C9" s="3">
        <v>56359</v>
      </c>
    </row>
    <row r="10" ht="24" thickBot="1">
      <c r="C10" s="4">
        <f>SUM(C5:C9)</f>
        <v>61486.39</v>
      </c>
    </row>
    <row r="11" ht="24" thickTop="1"/>
    <row r="37" spans="1:3" ht="26.25">
      <c r="A37" s="155" t="s">
        <v>126</v>
      </c>
      <c r="B37" s="155"/>
      <c r="C37" s="155"/>
    </row>
    <row r="38" spans="1:3" ht="26.25">
      <c r="A38" s="155" t="s">
        <v>66</v>
      </c>
      <c r="B38" s="155"/>
      <c r="C38" s="155"/>
    </row>
    <row r="40" spans="1:3" ht="23.25">
      <c r="A40" s="1" t="s">
        <v>63</v>
      </c>
      <c r="B40" s="2" t="s">
        <v>67</v>
      </c>
      <c r="C40" s="3">
        <v>31292.4</v>
      </c>
    </row>
    <row r="41" spans="1:3" ht="23.25">
      <c r="A41" s="1" t="s">
        <v>87</v>
      </c>
      <c r="B41" s="2" t="s">
        <v>67</v>
      </c>
      <c r="C41" s="3">
        <v>399.1</v>
      </c>
    </row>
    <row r="42" spans="1:3" ht="23.25">
      <c r="A42" s="1" t="s">
        <v>70</v>
      </c>
      <c r="B42" s="2" t="s">
        <v>67</v>
      </c>
      <c r="C42" s="3">
        <v>0.3</v>
      </c>
    </row>
    <row r="43" spans="1:3" ht="23.25">
      <c r="A43" s="1" t="s">
        <v>71</v>
      </c>
      <c r="B43" s="2" t="s">
        <v>67</v>
      </c>
      <c r="C43" s="3">
        <v>0.36</v>
      </c>
    </row>
    <row r="44" spans="1:3" ht="23.25">
      <c r="A44" s="1" t="s">
        <v>64</v>
      </c>
      <c r="B44" s="2" t="s">
        <v>67</v>
      </c>
      <c r="C44" s="3">
        <v>12070</v>
      </c>
    </row>
    <row r="45" spans="1:3" ht="23.25">
      <c r="A45" s="1" t="s">
        <v>127</v>
      </c>
      <c r="B45" s="2" t="s">
        <v>67</v>
      </c>
      <c r="C45" s="3">
        <v>405.6</v>
      </c>
    </row>
    <row r="46" ht="24" thickBot="1">
      <c r="C46" s="4">
        <f>SUM(C40:C45)</f>
        <v>44167.76</v>
      </c>
    </row>
    <row r="47" ht="24" thickTop="1"/>
    <row r="69" spans="1:3" ht="26.25">
      <c r="A69" s="155" t="s">
        <v>130</v>
      </c>
      <c r="B69" s="155"/>
      <c r="C69" s="155"/>
    </row>
    <row r="70" spans="1:3" ht="26.25">
      <c r="A70" s="155" t="s">
        <v>66</v>
      </c>
      <c r="B70" s="155"/>
      <c r="C70" s="155"/>
    </row>
    <row r="72" spans="1:3" ht="23.25">
      <c r="A72" s="1" t="s">
        <v>63</v>
      </c>
      <c r="B72" s="2" t="s">
        <v>67</v>
      </c>
      <c r="C72" s="3">
        <v>4663.9</v>
      </c>
    </row>
    <row r="73" spans="1:3" ht="23.25">
      <c r="A73" s="1" t="s">
        <v>87</v>
      </c>
      <c r="B73" s="2" t="s">
        <v>67</v>
      </c>
      <c r="C73" s="3">
        <v>382.6</v>
      </c>
    </row>
    <row r="74" spans="1:3" ht="23.25">
      <c r="A74" s="1" t="s">
        <v>70</v>
      </c>
      <c r="B74" s="2" t="s">
        <v>67</v>
      </c>
      <c r="C74" s="3">
        <v>699.2</v>
      </c>
    </row>
    <row r="75" spans="1:3" ht="23.25">
      <c r="A75" s="1" t="s">
        <v>71</v>
      </c>
      <c r="B75" s="2" t="s">
        <v>67</v>
      </c>
      <c r="C75" s="3">
        <v>839.04</v>
      </c>
    </row>
    <row r="76" ht="24" thickBot="1">
      <c r="C76" s="4">
        <f>SUM(C72:C75)</f>
        <v>6584.74</v>
      </c>
    </row>
    <row r="77" ht="24" thickTop="1"/>
    <row r="101" spans="1:3" ht="26.25">
      <c r="A101" s="155" t="s">
        <v>136</v>
      </c>
      <c r="B101" s="155"/>
      <c r="C101" s="155"/>
    </row>
    <row r="102" spans="1:3" ht="26.25">
      <c r="A102" s="155" t="s">
        <v>66</v>
      </c>
      <c r="B102" s="155"/>
      <c r="C102" s="155"/>
    </row>
    <row r="104" spans="1:3" ht="23.25">
      <c r="A104" s="1" t="s">
        <v>63</v>
      </c>
      <c r="B104" s="2" t="s">
        <v>67</v>
      </c>
      <c r="C104" s="3">
        <v>7675.89</v>
      </c>
    </row>
    <row r="105" spans="1:3" ht="23.25">
      <c r="A105" s="1" t="s">
        <v>87</v>
      </c>
      <c r="B105" s="2" t="s">
        <v>67</v>
      </c>
      <c r="C105" s="3">
        <v>80.9</v>
      </c>
    </row>
    <row r="106" spans="1:3" ht="23.25">
      <c r="A106" s="1" t="s">
        <v>70</v>
      </c>
      <c r="B106" s="2" t="s">
        <v>67</v>
      </c>
      <c r="C106" s="3">
        <v>915.49</v>
      </c>
    </row>
    <row r="107" spans="1:3" ht="23.25">
      <c r="A107" s="1" t="s">
        <v>71</v>
      </c>
      <c r="B107" s="2" t="s">
        <v>67</v>
      </c>
      <c r="C107" s="3">
        <v>1098.58</v>
      </c>
    </row>
    <row r="108" spans="1:3" ht="23.25">
      <c r="A108" s="1" t="s">
        <v>64</v>
      </c>
      <c r="B108" s="2" t="s">
        <v>67</v>
      </c>
      <c r="C108" s="3">
        <v>54950</v>
      </c>
    </row>
    <row r="109" ht="24" thickBot="1">
      <c r="C109" s="4">
        <f>SUM(C104:C108)</f>
        <v>64720.86</v>
      </c>
    </row>
    <row r="110" ht="24" thickTop="1"/>
    <row r="133" spans="1:3" ht="26.25">
      <c r="A133" s="155" t="s">
        <v>139</v>
      </c>
      <c r="B133" s="155"/>
      <c r="C133" s="155"/>
    </row>
    <row r="134" spans="1:3" ht="26.25">
      <c r="A134" s="155" t="s">
        <v>66</v>
      </c>
      <c r="B134" s="155"/>
      <c r="C134" s="155"/>
    </row>
    <row r="136" spans="1:3" ht="23.25">
      <c r="A136" s="1" t="s">
        <v>63</v>
      </c>
      <c r="B136" s="2" t="s">
        <v>67</v>
      </c>
      <c r="C136" s="3">
        <v>40555.58</v>
      </c>
    </row>
    <row r="137" spans="1:3" ht="23.25">
      <c r="A137" s="1" t="s">
        <v>64</v>
      </c>
      <c r="B137" s="2" t="s">
        <v>67</v>
      </c>
      <c r="C137" s="3">
        <v>102135</v>
      </c>
    </row>
    <row r="138" spans="1:3" ht="23.25">
      <c r="A138" s="1" t="s">
        <v>70</v>
      </c>
      <c r="B138" s="2" t="s">
        <v>67</v>
      </c>
      <c r="C138" s="3">
        <v>3023.6</v>
      </c>
    </row>
    <row r="139" spans="1:3" ht="23.25">
      <c r="A139" s="1" t="s">
        <v>71</v>
      </c>
      <c r="B139" s="2" t="s">
        <v>67</v>
      </c>
      <c r="C139" s="3">
        <v>3628.32</v>
      </c>
    </row>
    <row r="140" spans="1:3" ht="23.25">
      <c r="A140" s="1" t="s">
        <v>87</v>
      </c>
      <c r="B140" s="2" t="s">
        <v>67</v>
      </c>
      <c r="C140" s="3">
        <v>235.8</v>
      </c>
    </row>
    <row r="141" ht="24" thickBot="1">
      <c r="C141" s="4">
        <f>SUM(C136:C140)</f>
        <v>149578.30000000002</v>
      </c>
    </row>
    <row r="142" ht="24" thickTop="1"/>
    <row r="165" spans="1:3" ht="26.25">
      <c r="A165" s="155" t="s">
        <v>142</v>
      </c>
      <c r="B165" s="155"/>
      <c r="C165" s="155"/>
    </row>
    <row r="166" spans="1:3" ht="26.25">
      <c r="A166" s="155" t="s">
        <v>66</v>
      </c>
      <c r="B166" s="155"/>
      <c r="C166" s="155"/>
    </row>
    <row r="168" spans="1:3" ht="23.25">
      <c r="A168" s="1" t="s">
        <v>63</v>
      </c>
      <c r="B168" s="2" t="s">
        <v>67</v>
      </c>
      <c r="C168" s="3">
        <v>27930.54</v>
      </c>
    </row>
    <row r="169" spans="1:3" ht="23.25">
      <c r="A169" s="1" t="s">
        <v>64</v>
      </c>
      <c r="B169" s="2" t="s">
        <v>67</v>
      </c>
      <c r="C169" s="3">
        <v>0</v>
      </c>
    </row>
    <row r="170" spans="1:3" ht="23.25">
      <c r="A170" s="1" t="s">
        <v>70</v>
      </c>
      <c r="B170" s="2" t="s">
        <v>67</v>
      </c>
      <c r="C170" s="3">
        <v>1963.05</v>
      </c>
    </row>
    <row r="171" spans="1:3" ht="23.25">
      <c r="A171" s="1" t="s">
        <v>71</v>
      </c>
      <c r="B171" s="2" t="s">
        <v>67</v>
      </c>
      <c r="C171" s="3">
        <v>2355.65</v>
      </c>
    </row>
    <row r="172" spans="1:3" ht="23.25">
      <c r="A172" s="1" t="s">
        <v>87</v>
      </c>
      <c r="B172" s="2" t="s">
        <v>67</v>
      </c>
      <c r="C172" s="3">
        <v>217.7</v>
      </c>
    </row>
    <row r="173" ht="24" thickBot="1">
      <c r="C173" s="4">
        <f>SUM(C168:C172)</f>
        <v>32466.940000000002</v>
      </c>
    </row>
    <row r="174" ht="24" thickTop="1"/>
    <row r="197" spans="1:3" ht="26.25">
      <c r="A197" s="155" t="s">
        <v>145</v>
      </c>
      <c r="B197" s="155"/>
      <c r="C197" s="155"/>
    </row>
    <row r="198" spans="1:3" ht="26.25">
      <c r="A198" s="155" t="s">
        <v>66</v>
      </c>
      <c r="B198" s="155"/>
      <c r="C198" s="155"/>
    </row>
    <row r="200" spans="1:3" ht="23.25">
      <c r="A200" s="1" t="s">
        <v>63</v>
      </c>
      <c r="B200" s="2" t="s">
        <v>67</v>
      </c>
      <c r="C200" s="3">
        <v>10717.46</v>
      </c>
    </row>
    <row r="201" spans="1:3" ht="23.25">
      <c r="A201" s="1" t="s">
        <v>64</v>
      </c>
      <c r="B201" s="2" t="s">
        <v>67</v>
      </c>
      <c r="C201" s="3">
        <v>19050</v>
      </c>
    </row>
    <row r="202" spans="1:3" ht="23.25">
      <c r="A202" s="1" t="s">
        <v>70</v>
      </c>
      <c r="B202" s="2" t="s">
        <v>67</v>
      </c>
      <c r="C202" s="3">
        <v>461.77</v>
      </c>
    </row>
    <row r="203" spans="1:3" ht="23.25">
      <c r="A203" s="1" t="s">
        <v>71</v>
      </c>
      <c r="B203" s="2" t="s">
        <v>67</v>
      </c>
      <c r="C203" s="3">
        <v>554.12</v>
      </c>
    </row>
    <row r="204" spans="1:3" ht="23.25">
      <c r="A204" s="1" t="s">
        <v>87</v>
      </c>
      <c r="B204" s="2" t="s">
        <v>67</v>
      </c>
      <c r="C204" s="3">
        <v>184.7</v>
      </c>
    </row>
    <row r="205" ht="24" thickBot="1">
      <c r="C205" s="4">
        <f>SUM(C200:C204)</f>
        <v>30968.05</v>
      </c>
    </row>
    <row r="206" ht="24" thickTop="1"/>
    <row r="229" spans="1:3" ht="26.25">
      <c r="A229" s="155" t="s">
        <v>148</v>
      </c>
      <c r="B229" s="155"/>
      <c r="C229" s="155"/>
    </row>
    <row r="230" spans="1:3" ht="26.25">
      <c r="A230" s="155" t="s">
        <v>66</v>
      </c>
      <c r="B230" s="155"/>
      <c r="C230" s="155"/>
    </row>
    <row r="232" spans="1:3" ht="23.25">
      <c r="A232" s="1" t="s">
        <v>63</v>
      </c>
      <c r="B232" s="2" t="s">
        <v>67</v>
      </c>
      <c r="C232" s="3">
        <v>7332.31</v>
      </c>
    </row>
    <row r="233" spans="1:3" ht="26.25">
      <c r="A233" s="155" t="s">
        <v>148</v>
      </c>
      <c r="B233" s="155"/>
      <c r="C233" s="155"/>
    </row>
    <row r="234" spans="1:3" ht="26.25">
      <c r="A234" s="155" t="s">
        <v>66</v>
      </c>
      <c r="B234" s="155"/>
      <c r="C234" s="155"/>
    </row>
    <row r="236" spans="1:3" ht="23.25">
      <c r="A236" s="1" t="s">
        <v>63</v>
      </c>
      <c r="B236" s="2" t="s">
        <v>67</v>
      </c>
      <c r="C236" s="3">
        <v>7332.31</v>
      </c>
    </row>
    <row r="237" spans="1:3" ht="23.25">
      <c r="A237" s="1" t="s">
        <v>64</v>
      </c>
      <c r="B237" s="2" t="s">
        <v>67</v>
      </c>
      <c r="C237" s="3">
        <v>39900</v>
      </c>
    </row>
    <row r="238" spans="1:3" ht="23.25">
      <c r="A238" s="1" t="s">
        <v>70</v>
      </c>
      <c r="B238" s="2" t="s">
        <v>67</v>
      </c>
      <c r="C238" s="3">
        <v>374.71</v>
      </c>
    </row>
    <row r="239" spans="1:3" ht="23.25">
      <c r="A239" s="1" t="s">
        <v>71</v>
      </c>
      <c r="B239" s="2" t="s">
        <v>67</v>
      </c>
      <c r="C239" s="3">
        <v>449.65</v>
      </c>
    </row>
    <row r="240" spans="1:3" ht="23.25">
      <c r="A240" s="1" t="s">
        <v>87</v>
      </c>
      <c r="B240" s="2" t="s">
        <v>67</v>
      </c>
      <c r="C240" s="3">
        <v>1157</v>
      </c>
    </row>
    <row r="241" spans="1:3" ht="23.25">
      <c r="A241" s="1" t="s">
        <v>149</v>
      </c>
      <c r="B241" s="2" t="s">
        <v>67</v>
      </c>
      <c r="C241" s="3">
        <v>532.99</v>
      </c>
    </row>
    <row r="242" ht="24" thickBot="1">
      <c r="C242" s="4">
        <f>SUM(C236:C241)</f>
        <v>49746.659999999996</v>
      </c>
    </row>
    <row r="243" ht="24" thickTop="1"/>
    <row r="260" spans="1:3" ht="26.25">
      <c r="A260" s="155" t="s">
        <v>152</v>
      </c>
      <c r="B260" s="155"/>
      <c r="C260" s="155"/>
    </row>
    <row r="261" spans="1:3" ht="26.25">
      <c r="A261" s="155" t="s">
        <v>66</v>
      </c>
      <c r="B261" s="155"/>
      <c r="C261" s="155"/>
    </row>
    <row r="263" spans="1:3" ht="23.25">
      <c r="A263" s="1" t="s">
        <v>63</v>
      </c>
      <c r="B263" s="2" t="s">
        <v>67</v>
      </c>
      <c r="C263" s="3">
        <v>29051.61</v>
      </c>
    </row>
    <row r="264" spans="1:3" ht="23.25">
      <c r="A264" s="1" t="s">
        <v>64</v>
      </c>
      <c r="B264" s="2" t="s">
        <v>67</v>
      </c>
      <c r="C264" s="3">
        <v>1365025</v>
      </c>
    </row>
    <row r="265" spans="1:3" ht="23.25">
      <c r="A265" s="1" t="s">
        <v>70</v>
      </c>
      <c r="B265" s="2" t="s">
        <v>67</v>
      </c>
      <c r="C265" s="3">
        <v>105.77</v>
      </c>
    </row>
    <row r="266" spans="1:3" ht="23.25">
      <c r="A266" s="1" t="s">
        <v>71</v>
      </c>
      <c r="B266" s="2" t="s">
        <v>67</v>
      </c>
      <c r="C266" s="3">
        <v>126.92</v>
      </c>
    </row>
    <row r="267" spans="1:3" ht="23.25">
      <c r="A267" s="1" t="s">
        <v>87</v>
      </c>
      <c r="B267" s="2" t="s">
        <v>67</v>
      </c>
      <c r="C267" s="3">
        <v>128.7</v>
      </c>
    </row>
    <row r="268" ht="24" thickBot="1">
      <c r="C268" s="4">
        <f>SUM(C263:C267)</f>
        <v>1394438</v>
      </c>
    </row>
    <row r="269" ht="24" thickTop="1">
      <c r="C269" s="119"/>
    </row>
    <row r="288" spans="1:3" ht="26.25">
      <c r="A288" s="155"/>
      <c r="B288" s="155"/>
      <c r="C288" s="155"/>
    </row>
    <row r="289" spans="1:3" ht="26.25">
      <c r="A289" s="155"/>
      <c r="B289" s="155"/>
      <c r="C289" s="155"/>
    </row>
    <row r="291" spans="2:3" ht="23.25">
      <c r="B291" s="2"/>
      <c r="C291" s="3"/>
    </row>
    <row r="292" spans="2:3" ht="23.25">
      <c r="B292" s="2"/>
      <c r="C292" s="3"/>
    </row>
    <row r="293" spans="2:3" ht="23.25">
      <c r="B293" s="2"/>
      <c r="C293" s="3"/>
    </row>
    <row r="294" spans="2:3" ht="23.25">
      <c r="B294" s="2"/>
      <c r="C294" s="3"/>
    </row>
    <row r="295" spans="2:3" ht="23.25">
      <c r="B295" s="2"/>
      <c r="C295" s="118"/>
    </row>
    <row r="296" ht="23.25">
      <c r="C296" s="119"/>
    </row>
    <row r="297" ht="23.25">
      <c r="C297" s="120"/>
    </row>
  </sheetData>
  <sheetProtection/>
  <mergeCells count="22">
    <mergeCell ref="A102:C102"/>
    <mergeCell ref="A101:C101"/>
    <mergeCell ref="A288:C288"/>
    <mergeCell ref="A289:C289"/>
    <mergeCell ref="A260:C260"/>
    <mergeCell ref="A261:C261"/>
    <mergeCell ref="A133:C133"/>
    <mergeCell ref="A134:C134"/>
    <mergeCell ref="A234:C234"/>
    <mergeCell ref="A233:C233"/>
    <mergeCell ref="A2:C2"/>
    <mergeCell ref="A3:C3"/>
    <mergeCell ref="A69:C69"/>
    <mergeCell ref="A70:C70"/>
    <mergeCell ref="A37:C37"/>
    <mergeCell ref="A38:C38"/>
    <mergeCell ref="A229:C229"/>
    <mergeCell ref="A230:C230"/>
    <mergeCell ref="A197:C197"/>
    <mergeCell ref="A198:C198"/>
    <mergeCell ref="A165:C165"/>
    <mergeCell ref="A166:C166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C251"/>
  <sheetViews>
    <sheetView zoomScalePageLayoutView="0" workbookViewId="0" topLeftCell="A207">
      <selection activeCell="A274" sqref="A274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12" customWidth="1"/>
    <col min="4" max="16384" width="9.140625" style="1" customWidth="1"/>
  </cols>
  <sheetData>
    <row r="5" spans="1:3" ht="26.25">
      <c r="A5" s="155" t="s">
        <v>122</v>
      </c>
      <c r="B5" s="155"/>
      <c r="C5" s="155"/>
    </row>
    <row r="6" spans="1:3" ht="26.25">
      <c r="A6" s="155" t="s">
        <v>66</v>
      </c>
      <c r="B6" s="155"/>
      <c r="C6" s="155"/>
    </row>
    <row r="8" spans="1:3" ht="23.25">
      <c r="A8" s="1" t="s">
        <v>63</v>
      </c>
      <c r="B8" s="2" t="s">
        <v>67</v>
      </c>
      <c r="C8" s="112">
        <v>33601.46</v>
      </c>
    </row>
    <row r="9" spans="1:3" ht="23.25">
      <c r="A9" s="1" t="s">
        <v>64</v>
      </c>
      <c r="B9" s="2" t="s">
        <v>67</v>
      </c>
      <c r="C9" s="112">
        <v>105750</v>
      </c>
    </row>
    <row r="10" spans="1:3" ht="23.25">
      <c r="A10" s="1" t="s">
        <v>70</v>
      </c>
      <c r="B10" s="2" t="s">
        <v>67</v>
      </c>
      <c r="C10" s="112">
        <v>35.34</v>
      </c>
    </row>
    <row r="11" ht="24" thickBot="1">
      <c r="C11" s="113">
        <v>139386.8</v>
      </c>
    </row>
    <row r="12" ht="24" thickTop="1"/>
    <row r="35" spans="1:3" ht="26.25">
      <c r="A35" s="155" t="s">
        <v>128</v>
      </c>
      <c r="B35" s="155"/>
      <c r="C35" s="155"/>
    </row>
    <row r="36" spans="1:3" ht="26.25">
      <c r="A36" s="155" t="s">
        <v>66</v>
      </c>
      <c r="B36" s="155"/>
      <c r="C36" s="155"/>
    </row>
    <row r="38" spans="1:3" ht="23.25">
      <c r="A38" s="1" t="s">
        <v>63</v>
      </c>
      <c r="B38" s="2" t="s">
        <v>67</v>
      </c>
      <c r="C38" s="112">
        <v>4935.16</v>
      </c>
    </row>
    <row r="39" spans="1:3" ht="23.25">
      <c r="A39" s="1" t="s">
        <v>64</v>
      </c>
      <c r="B39" s="2" t="s">
        <v>67</v>
      </c>
      <c r="C39" s="112">
        <v>41750</v>
      </c>
    </row>
    <row r="40" spans="1:3" ht="23.25">
      <c r="A40" s="1" t="s">
        <v>70</v>
      </c>
      <c r="B40" s="2" t="s">
        <v>67</v>
      </c>
      <c r="C40" s="112">
        <v>0</v>
      </c>
    </row>
    <row r="41" ht="24" thickBot="1">
      <c r="C41" s="113">
        <f>SUM(C38:C40)</f>
        <v>46685.16</v>
      </c>
    </row>
    <row r="42" ht="24" thickTop="1"/>
    <row r="65" spans="1:3" ht="26.25">
      <c r="A65" s="155" t="s">
        <v>131</v>
      </c>
      <c r="B65" s="155"/>
      <c r="C65" s="155"/>
    </row>
    <row r="66" spans="1:3" ht="26.25">
      <c r="A66" s="155" t="s">
        <v>66</v>
      </c>
      <c r="B66" s="155"/>
      <c r="C66" s="155"/>
    </row>
    <row r="68" spans="1:3" ht="23.25">
      <c r="A68" s="1" t="s">
        <v>63</v>
      </c>
      <c r="B68" s="2" t="s">
        <v>67</v>
      </c>
      <c r="C68" s="112">
        <v>31292.4</v>
      </c>
    </row>
    <row r="69" spans="1:3" ht="23.25">
      <c r="A69" s="1" t="s">
        <v>64</v>
      </c>
      <c r="B69" s="2" t="s">
        <v>67</v>
      </c>
      <c r="C69" s="112">
        <v>62200</v>
      </c>
    </row>
    <row r="70" spans="1:3" ht="23.25">
      <c r="A70" s="1" t="s">
        <v>70</v>
      </c>
      <c r="B70" s="2" t="s">
        <v>67</v>
      </c>
      <c r="C70" s="112">
        <v>7.45</v>
      </c>
    </row>
    <row r="71" spans="1:3" ht="23.25">
      <c r="A71" s="1" t="s">
        <v>132</v>
      </c>
      <c r="B71" s="2" t="s">
        <v>67</v>
      </c>
      <c r="C71" s="112">
        <v>9348.66</v>
      </c>
    </row>
    <row r="72" ht="24" thickBot="1">
      <c r="C72" s="113">
        <f>SUM(C68:C71)</f>
        <v>102848.51</v>
      </c>
    </row>
    <row r="73" ht="24" thickTop="1"/>
    <row r="95" spans="1:3" ht="26.25">
      <c r="A95" s="155" t="s">
        <v>137</v>
      </c>
      <c r="B95" s="155"/>
      <c r="C95" s="155"/>
    </row>
    <row r="96" spans="1:3" ht="26.25">
      <c r="A96" s="155" t="s">
        <v>66</v>
      </c>
      <c r="B96" s="155"/>
      <c r="C96" s="155"/>
    </row>
    <row r="98" spans="1:3" ht="23.25">
      <c r="A98" s="1" t="s">
        <v>63</v>
      </c>
      <c r="B98" s="2" t="s">
        <v>67</v>
      </c>
      <c r="C98" s="112">
        <v>4663.9</v>
      </c>
    </row>
    <row r="99" spans="1:3" ht="23.25">
      <c r="A99" s="1" t="s">
        <v>64</v>
      </c>
      <c r="B99" s="2" t="s">
        <v>67</v>
      </c>
      <c r="C99" s="112">
        <v>0</v>
      </c>
    </row>
    <row r="100" spans="1:3" ht="23.25">
      <c r="A100" s="1" t="s">
        <v>70</v>
      </c>
      <c r="B100" s="2" t="s">
        <v>67</v>
      </c>
      <c r="C100" s="112">
        <v>0</v>
      </c>
    </row>
    <row r="101" spans="1:3" ht="23.25">
      <c r="A101" s="1" t="s">
        <v>132</v>
      </c>
      <c r="B101" s="2" t="s">
        <v>67</v>
      </c>
      <c r="C101" s="112">
        <v>0</v>
      </c>
    </row>
    <row r="102" ht="24" thickBot="1">
      <c r="C102" s="113">
        <f>SUM(C98:C101)</f>
        <v>4663.9</v>
      </c>
    </row>
    <row r="103" ht="24" thickTop="1"/>
    <row r="125" spans="1:3" ht="26.25">
      <c r="A125" s="155" t="s">
        <v>140</v>
      </c>
      <c r="B125" s="155"/>
      <c r="C125" s="155"/>
    </row>
    <row r="126" spans="1:3" ht="26.25">
      <c r="A126" s="155" t="s">
        <v>66</v>
      </c>
      <c r="B126" s="155"/>
      <c r="C126" s="155"/>
    </row>
    <row r="128" spans="1:3" ht="23.25">
      <c r="A128" s="1" t="s">
        <v>63</v>
      </c>
      <c r="B128" s="2" t="s">
        <v>67</v>
      </c>
      <c r="C128" s="112">
        <v>7675.89</v>
      </c>
    </row>
    <row r="129" spans="1:3" ht="23.25">
      <c r="A129" s="1" t="s">
        <v>64</v>
      </c>
      <c r="B129" s="2" t="s">
        <v>67</v>
      </c>
      <c r="C129" s="112">
        <v>15575</v>
      </c>
    </row>
    <row r="130" spans="1:3" ht="23.25">
      <c r="A130" s="1" t="s">
        <v>70</v>
      </c>
      <c r="B130" s="2" t="s">
        <v>67</v>
      </c>
      <c r="C130" s="112">
        <v>0</v>
      </c>
    </row>
    <row r="131" spans="1:3" ht="23.25">
      <c r="A131" s="1" t="s">
        <v>132</v>
      </c>
      <c r="B131" s="2" t="s">
        <v>67</v>
      </c>
      <c r="C131" s="112">
        <v>0</v>
      </c>
    </row>
    <row r="132" ht="24" thickBot="1">
      <c r="C132" s="113">
        <f>SUM(C128:C131)</f>
        <v>23250.89</v>
      </c>
    </row>
    <row r="133" ht="24" thickTop="1"/>
    <row r="155" spans="1:3" ht="26.25">
      <c r="A155" s="155" t="s">
        <v>143</v>
      </c>
      <c r="B155" s="155"/>
      <c r="C155" s="155"/>
    </row>
    <row r="156" spans="1:3" ht="26.25">
      <c r="A156" s="155" t="s">
        <v>66</v>
      </c>
      <c r="B156" s="155"/>
      <c r="C156" s="155"/>
    </row>
    <row r="158" spans="1:3" ht="23.25">
      <c r="A158" s="1" t="s">
        <v>63</v>
      </c>
      <c r="B158" s="2" t="s">
        <v>67</v>
      </c>
      <c r="C158" s="112">
        <v>40555.58</v>
      </c>
    </row>
    <row r="159" spans="1:3" ht="23.25">
      <c r="A159" s="1" t="s">
        <v>70</v>
      </c>
      <c r="B159" s="2" t="s">
        <v>67</v>
      </c>
      <c r="C159" s="112">
        <v>1614.69</v>
      </c>
    </row>
    <row r="160" spans="2:3" ht="24" thickBot="1">
      <c r="B160" s="2"/>
      <c r="C160" s="113">
        <f>SUM(C156:C159)</f>
        <v>42170.270000000004</v>
      </c>
    </row>
    <row r="161" ht="24" thickTop="1">
      <c r="B161" s="2"/>
    </row>
    <row r="162" ht="23.25">
      <c r="B162" s="2"/>
    </row>
    <row r="163" spans="2:3" ht="23.25">
      <c r="B163" s="2"/>
      <c r="C163" s="117"/>
    </row>
    <row r="164" spans="2:3" ht="23.25">
      <c r="B164" s="2"/>
      <c r="C164" s="86"/>
    </row>
    <row r="165" spans="2:3" ht="23.25">
      <c r="B165" s="2"/>
      <c r="C165" s="117"/>
    </row>
    <row r="166" ht="23.25">
      <c r="C166" s="86"/>
    </row>
    <row r="170" ht="23.25">
      <c r="B170" s="2"/>
    </row>
    <row r="171" spans="2:3" ht="23.25">
      <c r="B171" s="2"/>
      <c r="C171" s="117"/>
    </row>
    <row r="172" spans="2:3" ht="23.25">
      <c r="B172" s="2"/>
      <c r="C172" s="86"/>
    </row>
    <row r="173" spans="2:3" ht="23.25">
      <c r="B173" s="2"/>
      <c r="C173" s="117"/>
    </row>
    <row r="174" ht="23.25">
      <c r="C174" s="86"/>
    </row>
    <row r="185" spans="1:3" ht="26.25">
      <c r="A185" s="155" t="s">
        <v>146</v>
      </c>
      <c r="B185" s="155"/>
      <c r="C185" s="155"/>
    </row>
    <row r="186" spans="1:3" ht="26.25">
      <c r="A186" s="155" t="s">
        <v>66</v>
      </c>
      <c r="B186" s="155"/>
      <c r="C186" s="155"/>
    </row>
    <row r="188" spans="1:3" ht="23.25">
      <c r="A188" s="1" t="s">
        <v>63</v>
      </c>
      <c r="B188" s="2" t="s">
        <v>67</v>
      </c>
      <c r="C188" s="112">
        <v>27930.54</v>
      </c>
    </row>
    <row r="189" spans="1:3" ht="23.25">
      <c r="A189" s="1" t="s">
        <v>70</v>
      </c>
      <c r="B189" s="2" t="s">
        <v>67</v>
      </c>
      <c r="C189" s="112">
        <v>0</v>
      </c>
    </row>
    <row r="190" spans="1:3" ht="23.25">
      <c r="A190" s="1" t="s">
        <v>64</v>
      </c>
      <c r="B190" s="2" t="s">
        <v>67</v>
      </c>
      <c r="C190" s="112">
        <v>92505</v>
      </c>
    </row>
    <row r="191" spans="2:3" ht="24" thickBot="1">
      <c r="B191" s="2"/>
      <c r="C191" s="113">
        <f>SUM(C187:C190)</f>
        <v>120435.54000000001</v>
      </c>
    </row>
    <row r="192" ht="24" thickTop="1"/>
    <row r="215" spans="1:3" ht="26.25">
      <c r="A215" s="155" t="s">
        <v>150</v>
      </c>
      <c r="B215" s="155"/>
      <c r="C215" s="155"/>
    </row>
    <row r="216" spans="1:3" ht="26.25">
      <c r="A216" s="155" t="s">
        <v>66</v>
      </c>
      <c r="B216" s="155"/>
      <c r="C216" s="155"/>
    </row>
    <row r="218" spans="1:3" ht="23.25">
      <c r="A218" s="1" t="s">
        <v>63</v>
      </c>
      <c r="B218" s="2" t="s">
        <v>67</v>
      </c>
      <c r="C218" s="112">
        <v>10717.46</v>
      </c>
    </row>
    <row r="219" spans="1:3" ht="23.25">
      <c r="A219" s="1" t="s">
        <v>70</v>
      </c>
      <c r="B219" s="2" t="s">
        <v>67</v>
      </c>
      <c r="C219" s="112">
        <v>5448.42</v>
      </c>
    </row>
    <row r="220" spans="1:3" ht="23.25">
      <c r="A220" s="1" t="s">
        <v>64</v>
      </c>
      <c r="B220" s="2" t="s">
        <v>67</v>
      </c>
      <c r="C220" s="112">
        <v>38234.3</v>
      </c>
    </row>
    <row r="221" spans="2:3" ht="24" thickBot="1">
      <c r="B221" s="2"/>
      <c r="C221" s="113">
        <f>SUM(C217:C220)</f>
        <v>54400.18</v>
      </c>
    </row>
    <row r="222" ht="24" thickTop="1"/>
    <row r="245" spans="1:3" ht="26.25">
      <c r="A245" s="155" t="s">
        <v>153</v>
      </c>
      <c r="B245" s="155"/>
      <c r="C245" s="155"/>
    </row>
    <row r="246" spans="1:3" ht="26.25">
      <c r="A246" s="155" t="s">
        <v>66</v>
      </c>
      <c r="B246" s="155"/>
      <c r="C246" s="155"/>
    </row>
    <row r="248" spans="1:3" ht="23.25">
      <c r="A248" s="1" t="s">
        <v>63</v>
      </c>
      <c r="B248" s="2" t="s">
        <v>67</v>
      </c>
      <c r="C248" s="112">
        <v>7332.31</v>
      </c>
    </row>
    <row r="249" spans="1:3" ht="23.25">
      <c r="A249" s="1" t="s">
        <v>70</v>
      </c>
      <c r="B249" s="2" t="s">
        <v>67</v>
      </c>
      <c r="C249" s="121" t="s">
        <v>154</v>
      </c>
    </row>
    <row r="250" spans="1:3" ht="23.25">
      <c r="A250" s="1" t="s">
        <v>64</v>
      </c>
      <c r="B250" s="2" t="s">
        <v>67</v>
      </c>
      <c r="C250" s="121" t="s">
        <v>154</v>
      </c>
    </row>
    <row r="251" spans="2:3" ht="24" thickBot="1">
      <c r="B251" s="2"/>
      <c r="C251" s="113">
        <f>SUM(C247:C250)</f>
        <v>7332.31</v>
      </c>
    </row>
    <row r="252" ht="24" thickTop="1"/>
  </sheetData>
  <sheetProtection/>
  <mergeCells count="18">
    <mergeCell ref="A185:C185"/>
    <mergeCell ref="A186:C186"/>
    <mergeCell ref="A125:C125"/>
    <mergeCell ref="A126:C126"/>
    <mergeCell ref="A95:C95"/>
    <mergeCell ref="A96:C96"/>
    <mergeCell ref="A245:C245"/>
    <mergeCell ref="A246:C246"/>
    <mergeCell ref="A155:C155"/>
    <mergeCell ref="A156:C156"/>
    <mergeCell ref="A215:C215"/>
    <mergeCell ref="A216:C216"/>
    <mergeCell ref="A65:C65"/>
    <mergeCell ref="A66:C66"/>
    <mergeCell ref="A6:C6"/>
    <mergeCell ref="A5:C5"/>
    <mergeCell ref="A35:C35"/>
    <mergeCell ref="A36:C36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76">
      <selection activeCell="F68" sqref="F68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68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123</v>
      </c>
    </row>
    <row r="4" spans="1:6" ht="29.25">
      <c r="A4" s="122" t="s">
        <v>0</v>
      </c>
      <c r="B4" s="122"/>
      <c r="C4" s="122"/>
      <c r="D4" s="122"/>
      <c r="E4" s="122"/>
      <c r="F4" s="122"/>
    </row>
    <row r="5" spans="1:6" ht="24" thickBot="1">
      <c r="A5" s="79"/>
      <c r="B5" s="79"/>
      <c r="C5" s="7"/>
      <c r="E5" s="6"/>
      <c r="F5" s="79" t="s">
        <v>147</v>
      </c>
    </row>
    <row r="6" spans="1:6" ht="24" thickTop="1">
      <c r="A6" s="123" t="s">
        <v>3</v>
      </c>
      <c r="B6" s="124"/>
      <c r="C6" s="125" t="s">
        <v>5</v>
      </c>
      <c r="D6" s="126"/>
      <c r="E6" s="8"/>
      <c r="F6" s="107" t="s">
        <v>8</v>
      </c>
    </row>
    <row r="7" spans="1:6" ht="23.25">
      <c r="A7" s="80" t="s">
        <v>1</v>
      </c>
      <c r="B7" s="80" t="s">
        <v>4</v>
      </c>
      <c r="C7" s="127"/>
      <c r="D7" s="12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29"/>
      <c r="D8" s="130"/>
      <c r="E8" s="24" t="s">
        <v>7</v>
      </c>
      <c r="F8" s="109" t="s">
        <v>2</v>
      </c>
    </row>
    <row r="9" spans="1:6" ht="24" thickTop="1">
      <c r="A9" s="82"/>
      <c r="B9" s="93">
        <v>26760680.27</v>
      </c>
      <c r="C9" s="35" t="s">
        <v>9</v>
      </c>
      <c r="D9" s="13"/>
      <c r="E9" s="8"/>
      <c r="F9" s="93">
        <v>29325625.57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3860000</v>
      </c>
      <c r="B11" s="94">
        <v>3856233.44</v>
      </c>
      <c r="C11" s="17" t="s">
        <v>10</v>
      </c>
      <c r="D11" s="16"/>
      <c r="E11" s="10" t="s">
        <v>89</v>
      </c>
      <c r="F11" s="94">
        <v>431220.84</v>
      </c>
    </row>
    <row r="12" spans="1:6" ht="23.25">
      <c r="A12" s="82">
        <v>1487000</v>
      </c>
      <c r="B12" s="94">
        <v>917741.3</v>
      </c>
      <c r="C12" s="17" t="s">
        <v>11</v>
      </c>
      <c r="D12" s="16"/>
      <c r="E12" s="10" t="s">
        <v>90</v>
      </c>
      <c r="F12" s="94">
        <v>93843</v>
      </c>
    </row>
    <row r="13" spans="1:6" ht="23.25">
      <c r="A13" s="82">
        <v>255000</v>
      </c>
      <c r="B13" s="94">
        <v>169678.87</v>
      </c>
      <c r="C13" s="17" t="s">
        <v>12</v>
      </c>
      <c r="D13" s="16"/>
      <c r="E13" s="10" t="s">
        <v>91</v>
      </c>
      <c r="F13" s="94">
        <v>55849.65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92</v>
      </c>
      <c r="F14" s="94">
        <v>0</v>
      </c>
    </row>
    <row r="15" spans="1:6" ht="23.25">
      <c r="A15" s="82">
        <v>550000</v>
      </c>
      <c r="B15" s="94">
        <v>349300</v>
      </c>
      <c r="C15" s="17" t="s">
        <v>14</v>
      </c>
      <c r="D15" s="16"/>
      <c r="E15" s="10" t="s">
        <v>93</v>
      </c>
      <c r="F15" s="94">
        <v>120750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94</v>
      </c>
      <c r="F16" s="94">
        <v>0</v>
      </c>
    </row>
    <row r="17" spans="1:6" ht="23.25">
      <c r="A17" s="82">
        <v>27143780</v>
      </c>
      <c r="B17" s="94">
        <v>19264210.88</v>
      </c>
      <c r="C17" s="17" t="s">
        <v>16</v>
      </c>
      <c r="D17" s="16"/>
      <c r="E17" s="10" t="s">
        <v>95</v>
      </c>
      <c r="F17" s="94">
        <v>1338548.61</v>
      </c>
    </row>
    <row r="18" spans="1:6" ht="23.25">
      <c r="A18" s="84">
        <v>20000000</v>
      </c>
      <c r="B18" s="94">
        <v>9633758</v>
      </c>
      <c r="C18" s="17" t="s">
        <v>17</v>
      </c>
      <c r="D18" s="16"/>
      <c r="E18" s="10" t="s">
        <v>96</v>
      </c>
      <c r="F18" s="100">
        <v>0</v>
      </c>
    </row>
    <row r="19" spans="1:6" ht="24" thickBot="1">
      <c r="A19" s="85">
        <f>SUM(A11:A18)</f>
        <v>53295780</v>
      </c>
      <c r="B19" s="95">
        <f>SUM(B11:B18)</f>
        <v>34190922.489999995</v>
      </c>
      <c r="D19" s="5" t="s">
        <v>65</v>
      </c>
      <c r="E19" s="10"/>
      <c r="F19" s="101">
        <f>SUM(F11:F18)</f>
        <v>2040212.1</v>
      </c>
    </row>
    <row r="20" spans="1:6" ht="24" thickTop="1">
      <c r="A20" s="86"/>
      <c r="B20" s="94">
        <v>7089440</v>
      </c>
      <c r="C20" s="17" t="s">
        <v>84</v>
      </c>
      <c r="D20" s="16"/>
      <c r="E20" s="10" t="s">
        <v>97</v>
      </c>
      <c r="F20" s="94">
        <v>51660</v>
      </c>
    </row>
    <row r="21" spans="1:6" ht="23.25">
      <c r="A21" s="86"/>
      <c r="B21" s="94">
        <v>200747.6</v>
      </c>
      <c r="C21" s="17" t="s">
        <v>39</v>
      </c>
      <c r="D21" s="16"/>
      <c r="E21" s="10" t="s">
        <v>98</v>
      </c>
      <c r="F21" s="94">
        <v>1549.6</v>
      </c>
    </row>
    <row r="22" spans="1:6" ht="23.25">
      <c r="A22" s="86"/>
      <c r="B22" s="94">
        <v>473445.83</v>
      </c>
      <c r="C22" s="17" t="s">
        <v>78</v>
      </c>
      <c r="D22" s="16"/>
      <c r="E22" s="10" t="s">
        <v>99</v>
      </c>
      <c r="F22" s="94">
        <v>49746.66</v>
      </c>
    </row>
    <row r="23" spans="1:6" ht="23.25">
      <c r="A23" s="86"/>
      <c r="B23" s="94">
        <v>10365</v>
      </c>
      <c r="C23" s="17" t="s">
        <v>77</v>
      </c>
      <c r="D23" s="16"/>
      <c r="E23" s="10" t="s">
        <v>99</v>
      </c>
      <c r="F23" s="94">
        <v>0</v>
      </c>
    </row>
    <row r="24" spans="1:6" ht="23.25">
      <c r="A24" s="86"/>
      <c r="B24" s="94">
        <v>7100</v>
      </c>
      <c r="C24" s="132" t="s">
        <v>34</v>
      </c>
      <c r="D24" s="133"/>
      <c r="E24" s="10" t="s">
        <v>106</v>
      </c>
      <c r="F24" s="94">
        <v>0</v>
      </c>
    </row>
    <row r="25" spans="1:6" ht="23.25">
      <c r="A25" s="86"/>
      <c r="B25" s="94">
        <v>17651.05</v>
      </c>
      <c r="C25" s="132" t="s">
        <v>62</v>
      </c>
      <c r="D25" s="133"/>
      <c r="E25" s="10"/>
      <c r="F25" s="94">
        <v>0</v>
      </c>
    </row>
    <row r="26" spans="1:6" ht="23.25">
      <c r="A26" s="86"/>
      <c r="B26" s="94">
        <v>4500</v>
      </c>
      <c r="C26" s="132" t="s">
        <v>125</v>
      </c>
      <c r="D26" s="133"/>
      <c r="E26" s="10"/>
      <c r="F26" s="94">
        <v>500</v>
      </c>
    </row>
    <row r="27" spans="1:6" ht="23.25">
      <c r="A27" s="86"/>
      <c r="B27" s="94">
        <v>1500</v>
      </c>
      <c r="C27" s="17" t="s">
        <v>135</v>
      </c>
      <c r="D27" s="16"/>
      <c r="E27" s="10"/>
      <c r="F27" s="94">
        <v>500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7804749.4799999995</v>
      </c>
      <c r="E34" s="20"/>
      <c r="F34" s="98">
        <f>SUM(F20:F33)</f>
        <v>103956.26000000001</v>
      </c>
    </row>
    <row r="35" spans="1:6" ht="24" thickBot="1">
      <c r="A35" s="86"/>
      <c r="B35" s="99">
        <f>B19+B34</f>
        <v>41995671.96999999</v>
      </c>
      <c r="C35" s="131" t="s">
        <v>27</v>
      </c>
      <c r="D35" s="131"/>
      <c r="E35" s="10"/>
      <c r="F35" s="99">
        <f>F19+F34</f>
        <v>2144168.3600000003</v>
      </c>
    </row>
    <row r="36" spans="1:6" s="74" customFormat="1" ht="21.75" customHeight="1" thickTop="1">
      <c r="A36" s="134" t="s">
        <v>3</v>
      </c>
      <c r="B36" s="135"/>
      <c r="C36" s="125" t="s">
        <v>5</v>
      </c>
      <c r="D36" s="12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27"/>
      <c r="D37" s="12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29"/>
      <c r="D38" s="13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94">
        <v>3708700</v>
      </c>
      <c r="B40" s="96">
        <v>2402043.8</v>
      </c>
      <c r="C40" s="116"/>
      <c r="D40" s="16" t="s">
        <v>29</v>
      </c>
      <c r="E40" s="36" t="s">
        <v>124</v>
      </c>
      <c r="F40" s="94">
        <v>61470</v>
      </c>
    </row>
    <row r="41" spans="1:6" ht="20.25" customHeight="1">
      <c r="A41" s="82">
        <v>0</v>
      </c>
      <c r="B41" s="94">
        <v>5418760</v>
      </c>
      <c r="C41" s="92"/>
      <c r="D41" s="16" t="s">
        <v>29</v>
      </c>
      <c r="E41" s="10" t="s">
        <v>124</v>
      </c>
      <c r="F41" s="94">
        <v>618460</v>
      </c>
    </row>
    <row r="42" spans="1:6" ht="20.25" customHeight="1">
      <c r="A42" s="82">
        <v>5921400</v>
      </c>
      <c r="B42" s="94">
        <v>1218810</v>
      </c>
      <c r="C42" s="92"/>
      <c r="D42" s="16" t="s">
        <v>119</v>
      </c>
      <c r="E42" s="10" t="s">
        <v>101</v>
      </c>
      <c r="F42" s="94">
        <v>145080</v>
      </c>
    </row>
    <row r="43" spans="1:6" ht="20.25" customHeight="1">
      <c r="A43" s="82">
        <v>0</v>
      </c>
      <c r="B43" s="94">
        <v>3049134</v>
      </c>
      <c r="C43" s="92"/>
      <c r="D43" s="16" t="s">
        <v>120</v>
      </c>
      <c r="E43" s="10" t="s">
        <v>102</v>
      </c>
      <c r="F43" s="94">
        <v>404637.25</v>
      </c>
    </row>
    <row r="44" spans="1:6" ht="20.25" customHeight="1">
      <c r="A44" s="82">
        <v>309000</v>
      </c>
      <c r="B44" s="94">
        <v>209580</v>
      </c>
      <c r="C44" s="92"/>
      <c r="D44" s="16" t="s">
        <v>31</v>
      </c>
      <c r="E44" s="10" t="s">
        <v>103</v>
      </c>
      <c r="F44" s="94">
        <v>23400</v>
      </c>
    </row>
    <row r="45" spans="1:6" ht="20.25" customHeight="1">
      <c r="A45" s="82">
        <v>4527880</v>
      </c>
      <c r="B45" s="94">
        <v>3276280</v>
      </c>
      <c r="C45" s="17"/>
      <c r="D45" s="16" t="s">
        <v>32</v>
      </c>
      <c r="E45" s="10" t="s">
        <v>104</v>
      </c>
      <c r="F45" s="94">
        <v>371500</v>
      </c>
    </row>
    <row r="46" spans="1:6" ht="20.25" customHeight="1">
      <c r="A46" s="82">
        <v>3177000</v>
      </c>
      <c r="B46" s="94">
        <v>890577</v>
      </c>
      <c r="C46" s="17"/>
      <c r="D46" s="16" t="s">
        <v>33</v>
      </c>
      <c r="E46" s="10" t="s">
        <v>105</v>
      </c>
      <c r="F46" s="94">
        <v>177558</v>
      </c>
    </row>
    <row r="47" spans="1:6" ht="20.25" customHeight="1">
      <c r="A47" s="82">
        <v>5861000</v>
      </c>
      <c r="B47" s="94">
        <v>2474322.94</v>
      </c>
      <c r="C47" s="17"/>
      <c r="D47" s="16" t="s">
        <v>34</v>
      </c>
      <c r="E47" s="10" t="s">
        <v>106</v>
      </c>
      <c r="F47" s="94">
        <v>420665</v>
      </c>
    </row>
    <row r="48" spans="1:6" ht="20.25" customHeight="1">
      <c r="A48" s="82">
        <v>4542000</v>
      </c>
      <c r="B48" s="94">
        <v>2695263.21</v>
      </c>
      <c r="C48" s="17"/>
      <c r="D48" s="16" t="s">
        <v>35</v>
      </c>
      <c r="E48" s="10" t="s">
        <v>107</v>
      </c>
      <c r="F48" s="94">
        <v>358644.55</v>
      </c>
    </row>
    <row r="49" spans="1:6" ht="20.25" customHeight="1">
      <c r="A49" s="82">
        <v>661000</v>
      </c>
      <c r="B49" s="94">
        <v>330998.31</v>
      </c>
      <c r="C49" s="17"/>
      <c r="D49" s="16" t="s">
        <v>36</v>
      </c>
      <c r="E49" s="10" t="s">
        <v>108</v>
      </c>
      <c r="F49" s="94">
        <v>27025.11</v>
      </c>
    </row>
    <row r="50" spans="1:6" ht="20.25" customHeight="1">
      <c r="A50" s="82">
        <v>3312100</v>
      </c>
      <c r="B50" s="94">
        <v>2136478.5</v>
      </c>
      <c r="C50" s="17"/>
      <c r="D50" s="16" t="s">
        <v>17</v>
      </c>
      <c r="E50" s="10" t="s">
        <v>109</v>
      </c>
      <c r="F50" s="94">
        <v>321600</v>
      </c>
    </row>
    <row r="51" spans="1:6" ht="20.25" customHeight="1">
      <c r="A51" s="82">
        <v>1943700</v>
      </c>
      <c r="B51" s="94">
        <v>302280.06</v>
      </c>
      <c r="C51" s="17"/>
      <c r="D51" s="16" t="s">
        <v>37</v>
      </c>
      <c r="E51" s="10" t="s">
        <v>110</v>
      </c>
      <c r="F51" s="94">
        <v>0</v>
      </c>
    </row>
    <row r="52" spans="1:6" ht="20.25" customHeight="1">
      <c r="A52" s="82">
        <v>19232000</v>
      </c>
      <c r="B52" s="94">
        <v>5683500</v>
      </c>
      <c r="C52" s="17"/>
      <c r="D52" s="16" t="s">
        <v>38</v>
      </c>
      <c r="E52" s="10" t="s">
        <v>111</v>
      </c>
      <c r="F52" s="94">
        <v>56500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112</v>
      </c>
      <c r="F53" s="94">
        <v>0</v>
      </c>
    </row>
    <row r="54" spans="1:6" ht="20.25" customHeight="1">
      <c r="A54" s="82"/>
      <c r="B54" s="94"/>
      <c r="C54" s="17"/>
      <c r="D54" s="17"/>
      <c r="E54" s="10"/>
      <c r="F54" s="94"/>
    </row>
    <row r="55" spans="1:6" ht="20.25" customHeight="1" thickBot="1">
      <c r="A55" s="85">
        <f>SUM(A40:A53)</f>
        <v>53295780</v>
      </c>
      <c r="B55" s="95">
        <f>SUM(B40:B54)</f>
        <v>30088027.82</v>
      </c>
      <c r="C55" s="17"/>
      <c r="E55" s="10"/>
      <c r="F55" s="95">
        <f>SUM(F40:F53)</f>
        <v>2986539.9099999997</v>
      </c>
    </row>
    <row r="56" spans="1:6" ht="20.25" customHeight="1" thickTop="1">
      <c r="A56" s="83"/>
      <c r="B56" s="94">
        <v>686064.03</v>
      </c>
      <c r="C56" s="17"/>
      <c r="D56" s="5" t="s">
        <v>40</v>
      </c>
      <c r="E56" s="10"/>
      <c r="F56" s="94">
        <v>54400.18</v>
      </c>
    </row>
    <row r="57" spans="1:6" ht="20.25" customHeight="1">
      <c r="A57" s="86"/>
      <c r="B57" s="94">
        <v>832470</v>
      </c>
      <c r="C57" s="17"/>
      <c r="D57" s="16" t="s">
        <v>77</v>
      </c>
      <c r="E57" s="10" t="s">
        <v>99</v>
      </c>
      <c r="F57" s="94">
        <v>90720</v>
      </c>
    </row>
    <row r="58" spans="1:6" ht="20.25" customHeight="1">
      <c r="A58" s="86"/>
      <c r="B58" s="94">
        <v>51660</v>
      </c>
      <c r="C58" s="17"/>
      <c r="D58" s="16" t="s">
        <v>62</v>
      </c>
      <c r="E58" s="10" t="s">
        <v>113</v>
      </c>
      <c r="F58" s="94">
        <v>0</v>
      </c>
    </row>
    <row r="59" spans="1:6" ht="20.25" customHeight="1">
      <c r="A59" s="86"/>
      <c r="B59" s="94">
        <v>2262626.55</v>
      </c>
      <c r="C59" s="17"/>
      <c r="D59" s="5" t="s">
        <v>115</v>
      </c>
      <c r="E59" s="10" t="s">
        <v>114</v>
      </c>
      <c r="F59" s="94">
        <v>0</v>
      </c>
    </row>
    <row r="60" spans="1:6" ht="20.25" customHeight="1">
      <c r="A60" s="86"/>
      <c r="B60" s="94">
        <v>5849500</v>
      </c>
      <c r="C60" s="17"/>
      <c r="D60" s="16" t="s">
        <v>73</v>
      </c>
      <c r="E60" s="10" t="s">
        <v>116</v>
      </c>
      <c r="F60" s="94">
        <v>0</v>
      </c>
    </row>
    <row r="61" spans="1:6" ht="20.25" customHeight="1">
      <c r="A61" s="86"/>
      <c r="B61" s="94">
        <v>647870</v>
      </c>
      <c r="C61" s="17"/>
      <c r="D61" s="17" t="s">
        <v>39</v>
      </c>
      <c r="E61" s="10" t="s">
        <v>98</v>
      </c>
      <c r="F61" s="94">
        <v>0</v>
      </c>
    </row>
    <row r="62" spans="1:6" ht="20.25" customHeight="1">
      <c r="A62" s="86"/>
      <c r="B62" s="105">
        <v>10330190.58</v>
      </c>
      <c r="C62" s="17"/>
      <c r="D62" s="17"/>
      <c r="E62" s="19"/>
      <c r="F62" s="105">
        <v>145120.18</v>
      </c>
    </row>
    <row r="63" spans="1:6" ht="20.25" customHeight="1">
      <c r="A63" s="86"/>
      <c r="B63" s="105">
        <v>40418218.4</v>
      </c>
      <c r="C63" s="131" t="s">
        <v>41</v>
      </c>
      <c r="D63" s="131"/>
      <c r="E63" s="11"/>
      <c r="F63" s="105">
        <f>F55+F62</f>
        <v>3131660.09</v>
      </c>
    </row>
    <row r="64" spans="1:6" ht="20.25" customHeight="1">
      <c r="A64" s="86"/>
      <c r="B64" s="94"/>
      <c r="C64" s="131" t="s">
        <v>42</v>
      </c>
      <c r="D64" s="131"/>
      <c r="E64" s="11"/>
      <c r="F64" s="94">
        <v>0</v>
      </c>
    </row>
    <row r="65" spans="1:6" s="74" customFormat="1" ht="20.25" customHeight="1">
      <c r="A65" s="89"/>
      <c r="B65" s="106">
        <v>1577453.57</v>
      </c>
      <c r="C65" s="138" t="s">
        <v>43</v>
      </c>
      <c r="D65" s="138"/>
      <c r="E65" s="73"/>
      <c r="F65" s="106"/>
    </row>
    <row r="66" spans="1:6" ht="20.25" customHeight="1">
      <c r="A66" s="86"/>
      <c r="B66" s="115">
        <v>0</v>
      </c>
      <c r="C66" s="131" t="s">
        <v>44</v>
      </c>
      <c r="D66" s="131"/>
      <c r="E66" s="11"/>
      <c r="F66" s="115">
        <v>987491.73</v>
      </c>
    </row>
    <row r="67" spans="2:6" ht="20.25" customHeight="1">
      <c r="B67" s="105">
        <v>28338133.84</v>
      </c>
      <c r="C67" s="131" t="s">
        <v>45</v>
      </c>
      <c r="D67" s="131"/>
      <c r="E67" s="11"/>
      <c r="F67" s="105">
        <v>28338133.84</v>
      </c>
    </row>
    <row r="68" spans="2:6" ht="20.25" customHeight="1">
      <c r="B68" s="83"/>
      <c r="C68" s="114"/>
      <c r="D68" s="114"/>
      <c r="E68" s="114"/>
      <c r="F68" s="83"/>
    </row>
    <row r="69" ht="22.5" customHeight="1"/>
    <row r="70" spans="1:6" s="22" customFormat="1" ht="21" customHeight="1">
      <c r="A70" s="136" t="s">
        <v>81</v>
      </c>
      <c r="B70" s="136"/>
      <c r="C70" s="137" t="s">
        <v>81</v>
      </c>
      <c r="D70" s="137"/>
      <c r="E70" s="137" t="s">
        <v>82</v>
      </c>
      <c r="F70" s="137"/>
    </row>
    <row r="71" spans="1:6" s="22" customFormat="1" ht="21" customHeight="1">
      <c r="A71" s="136" t="s">
        <v>86</v>
      </c>
      <c r="B71" s="136"/>
      <c r="C71" s="137" t="s">
        <v>117</v>
      </c>
      <c r="D71" s="137"/>
      <c r="E71" s="137" t="s">
        <v>83</v>
      </c>
      <c r="F71" s="137"/>
    </row>
    <row r="72" spans="1:6" s="22" customFormat="1" ht="21" customHeight="1">
      <c r="A72" s="136" t="s">
        <v>74</v>
      </c>
      <c r="B72" s="136"/>
      <c r="C72" s="137" t="s">
        <v>75</v>
      </c>
      <c r="D72" s="137"/>
      <c r="E72" s="137" t="s">
        <v>76</v>
      </c>
      <c r="F72" s="137"/>
    </row>
    <row r="73" spans="3:5" ht="21" customHeight="1">
      <c r="C73" s="137"/>
      <c r="D73" s="137"/>
      <c r="E73" s="5"/>
    </row>
    <row r="74" ht="23.25" customHeight="1"/>
    <row r="75" ht="23.25" customHeight="1">
      <c r="F75" s="91"/>
    </row>
    <row r="76" ht="23.25" customHeight="1"/>
    <row r="77" ht="23.25" customHeight="1"/>
    <row r="78" ht="23.25" customHeight="1"/>
  </sheetData>
  <sheetProtection/>
  <mergeCells count="24">
    <mergeCell ref="C26:D26"/>
    <mergeCell ref="A36:B36"/>
    <mergeCell ref="C36:D38"/>
    <mergeCell ref="C63:D63"/>
    <mergeCell ref="C64:D64"/>
    <mergeCell ref="A4:F4"/>
    <mergeCell ref="A6:B6"/>
    <mergeCell ref="C6:D8"/>
    <mergeCell ref="C35:D35"/>
    <mergeCell ref="C24:D24"/>
    <mergeCell ref="C25:D25"/>
    <mergeCell ref="A70:B70"/>
    <mergeCell ref="C70:D70"/>
    <mergeCell ref="E70:F70"/>
    <mergeCell ref="C65:D65"/>
    <mergeCell ref="C66:D66"/>
    <mergeCell ref="C67:D67"/>
    <mergeCell ref="A72:B72"/>
    <mergeCell ref="C73:D73"/>
    <mergeCell ref="E72:F72"/>
    <mergeCell ref="A71:B71"/>
    <mergeCell ref="C71:D71"/>
    <mergeCell ref="E71:F71"/>
    <mergeCell ref="C72:D72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B68" sqref="B68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68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123</v>
      </c>
    </row>
    <row r="4" spans="1:6" ht="29.25">
      <c r="A4" s="122" t="s">
        <v>0</v>
      </c>
      <c r="B4" s="122"/>
      <c r="C4" s="122"/>
      <c r="D4" s="122"/>
      <c r="E4" s="122"/>
      <c r="F4" s="122"/>
    </row>
    <row r="5" spans="1:6" ht="24" thickBot="1">
      <c r="A5" s="79"/>
      <c r="B5" s="79"/>
      <c r="C5" s="7"/>
      <c r="E5" s="6"/>
      <c r="F5" s="79" t="s">
        <v>144</v>
      </c>
    </row>
    <row r="6" spans="1:6" ht="24" thickTop="1">
      <c r="A6" s="123" t="s">
        <v>3</v>
      </c>
      <c r="B6" s="124"/>
      <c r="C6" s="125" t="s">
        <v>5</v>
      </c>
      <c r="D6" s="126"/>
      <c r="E6" s="8"/>
      <c r="F6" s="107" t="s">
        <v>8</v>
      </c>
    </row>
    <row r="7" spans="1:6" ht="23.25">
      <c r="A7" s="80" t="s">
        <v>1</v>
      </c>
      <c r="B7" s="80" t="s">
        <v>4</v>
      </c>
      <c r="C7" s="127"/>
      <c r="D7" s="12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29"/>
      <c r="D8" s="130"/>
      <c r="E8" s="24" t="s">
        <v>7</v>
      </c>
      <c r="F8" s="109" t="s">
        <v>2</v>
      </c>
    </row>
    <row r="9" spans="1:6" ht="24" thickTop="1">
      <c r="A9" s="82"/>
      <c r="B9" s="93">
        <v>26760680.27</v>
      </c>
      <c r="C9" s="35" t="s">
        <v>9</v>
      </c>
      <c r="D9" s="13"/>
      <c r="E9" s="8"/>
      <c r="F9" s="93">
        <v>28949397.6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3860000</v>
      </c>
      <c r="B11" s="94">
        <v>3425012.6</v>
      </c>
      <c r="C11" s="17" t="s">
        <v>10</v>
      </c>
      <c r="D11" s="16"/>
      <c r="E11" s="10" t="s">
        <v>89</v>
      </c>
      <c r="F11" s="94">
        <v>207625.46</v>
      </c>
    </row>
    <row r="12" spans="1:6" ht="23.25">
      <c r="A12" s="82">
        <v>1487000</v>
      </c>
      <c r="B12" s="94">
        <v>823898.3</v>
      </c>
      <c r="C12" s="17" t="s">
        <v>11</v>
      </c>
      <c r="D12" s="16"/>
      <c r="E12" s="10" t="s">
        <v>90</v>
      </c>
      <c r="F12" s="94">
        <v>73552.3</v>
      </c>
    </row>
    <row r="13" spans="1:6" ht="23.25">
      <c r="A13" s="82">
        <v>255000</v>
      </c>
      <c r="B13" s="94">
        <v>113829.22</v>
      </c>
      <c r="C13" s="17" t="s">
        <v>12</v>
      </c>
      <c r="D13" s="16"/>
      <c r="E13" s="10" t="s">
        <v>91</v>
      </c>
      <c r="F13" s="94">
        <v>4994.35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92</v>
      </c>
      <c r="F14" s="94">
        <v>0</v>
      </c>
    </row>
    <row r="15" spans="1:6" ht="23.25">
      <c r="A15" s="82">
        <v>550000</v>
      </c>
      <c r="B15" s="94">
        <v>228550</v>
      </c>
      <c r="C15" s="17" t="s">
        <v>14</v>
      </c>
      <c r="D15" s="16"/>
      <c r="E15" s="10" t="s">
        <v>93</v>
      </c>
      <c r="F15" s="94">
        <v>67340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94</v>
      </c>
      <c r="F16" s="94">
        <v>0</v>
      </c>
    </row>
    <row r="17" spans="1:6" ht="23.25">
      <c r="A17" s="82">
        <v>27143780</v>
      </c>
      <c r="B17" s="94">
        <v>17925662.27</v>
      </c>
      <c r="C17" s="17" t="s">
        <v>16</v>
      </c>
      <c r="D17" s="16"/>
      <c r="E17" s="10" t="s">
        <v>95</v>
      </c>
      <c r="F17" s="94">
        <v>3232466.21</v>
      </c>
    </row>
    <row r="18" spans="1:6" ht="23.25">
      <c r="A18" s="84">
        <v>20000000</v>
      </c>
      <c r="B18" s="94">
        <v>9633758</v>
      </c>
      <c r="C18" s="17" t="s">
        <v>17</v>
      </c>
      <c r="D18" s="16"/>
      <c r="E18" s="10" t="s">
        <v>96</v>
      </c>
      <c r="F18" s="100">
        <v>0</v>
      </c>
    </row>
    <row r="19" spans="1:6" ht="24" thickBot="1">
      <c r="A19" s="85">
        <f>SUM(A11:A18)</f>
        <v>53295780</v>
      </c>
      <c r="B19" s="95">
        <f>SUM(B11:B18)</f>
        <v>32150710.39</v>
      </c>
      <c r="D19" s="5" t="s">
        <v>65</v>
      </c>
      <c r="E19" s="10"/>
      <c r="F19" s="101">
        <f>SUM(F11:F18)</f>
        <v>3585978.32</v>
      </c>
    </row>
    <row r="20" spans="1:6" ht="24" thickTop="1">
      <c r="A20" s="86"/>
      <c r="B20" s="94">
        <v>7037780</v>
      </c>
      <c r="C20" s="17" t="s">
        <v>84</v>
      </c>
      <c r="D20" s="16"/>
      <c r="E20" s="10" t="s">
        <v>97</v>
      </c>
      <c r="F20" s="94">
        <v>427320</v>
      </c>
    </row>
    <row r="21" spans="1:6" ht="23.25">
      <c r="A21" s="86"/>
      <c r="B21" s="94">
        <v>199198</v>
      </c>
      <c r="C21" s="17" t="s">
        <v>39</v>
      </c>
      <c r="D21" s="16"/>
      <c r="E21" s="10" t="s">
        <v>98</v>
      </c>
      <c r="F21" s="94">
        <v>0</v>
      </c>
    </row>
    <row r="22" spans="1:6" ht="23.25">
      <c r="A22" s="86"/>
      <c r="B22" s="94">
        <v>423699.17</v>
      </c>
      <c r="C22" s="17" t="s">
        <v>78</v>
      </c>
      <c r="D22" s="16"/>
      <c r="E22" s="10" t="s">
        <v>99</v>
      </c>
      <c r="F22" s="94">
        <v>30968.05</v>
      </c>
    </row>
    <row r="23" spans="1:6" ht="23.25">
      <c r="A23" s="86"/>
      <c r="B23" s="94">
        <v>10365</v>
      </c>
      <c r="C23" s="17" t="s">
        <v>77</v>
      </c>
      <c r="D23" s="16"/>
      <c r="E23" s="10" t="s">
        <v>99</v>
      </c>
      <c r="F23" s="94">
        <v>1390</v>
      </c>
    </row>
    <row r="24" spans="1:6" ht="23.25">
      <c r="A24" s="86"/>
      <c r="B24" s="94">
        <v>7100</v>
      </c>
      <c r="C24" s="132" t="s">
        <v>34</v>
      </c>
      <c r="D24" s="133"/>
      <c r="E24" s="10" t="s">
        <v>106</v>
      </c>
      <c r="F24" s="94">
        <v>300</v>
      </c>
    </row>
    <row r="25" spans="1:6" ht="23.25">
      <c r="A25" s="86"/>
      <c r="B25" s="94">
        <v>17651.05</v>
      </c>
      <c r="C25" s="132" t="s">
        <v>62</v>
      </c>
      <c r="D25" s="133"/>
      <c r="E25" s="10"/>
      <c r="F25" s="94">
        <v>0</v>
      </c>
    </row>
    <row r="26" spans="1:6" ht="23.25">
      <c r="A26" s="86"/>
      <c r="B26" s="94">
        <v>4000</v>
      </c>
      <c r="C26" s="132" t="s">
        <v>125</v>
      </c>
      <c r="D26" s="133"/>
      <c r="E26" s="10"/>
      <c r="F26" s="94">
        <v>500</v>
      </c>
    </row>
    <row r="27" spans="1:6" ht="23.25">
      <c r="A27" s="86"/>
      <c r="B27" s="94">
        <v>1000</v>
      </c>
      <c r="C27" s="17" t="s">
        <v>135</v>
      </c>
      <c r="D27" s="16"/>
      <c r="E27" s="10"/>
      <c r="F27" s="94">
        <v>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7700793.22</v>
      </c>
      <c r="E34" s="20"/>
      <c r="F34" s="98">
        <f>SUM(F20:F33)</f>
        <v>460478.05</v>
      </c>
    </row>
    <row r="35" spans="1:6" ht="24" thickBot="1">
      <c r="A35" s="86"/>
      <c r="B35" s="99">
        <f>B19+B34</f>
        <v>39851503.61</v>
      </c>
      <c r="C35" s="131" t="s">
        <v>27</v>
      </c>
      <c r="D35" s="131"/>
      <c r="E35" s="10"/>
      <c r="F35" s="99">
        <f>F19+F34</f>
        <v>4046456.3699999996</v>
      </c>
    </row>
    <row r="36" spans="1:6" s="74" customFormat="1" ht="21.75" customHeight="1" thickTop="1">
      <c r="A36" s="134" t="s">
        <v>3</v>
      </c>
      <c r="B36" s="135"/>
      <c r="C36" s="125" t="s">
        <v>5</v>
      </c>
      <c r="D36" s="12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27"/>
      <c r="D37" s="12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29"/>
      <c r="D38" s="13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94">
        <v>3708700</v>
      </c>
      <c r="B40" s="96">
        <v>2340573.8</v>
      </c>
      <c r="C40" s="116"/>
      <c r="D40" s="16" t="s">
        <v>29</v>
      </c>
      <c r="E40" s="36" t="s">
        <v>124</v>
      </c>
      <c r="F40" s="94">
        <v>141728</v>
      </c>
    </row>
    <row r="41" spans="1:6" ht="20.25" customHeight="1">
      <c r="A41" s="82">
        <v>0</v>
      </c>
      <c r="B41" s="94">
        <v>4800300</v>
      </c>
      <c r="C41" s="92"/>
      <c r="D41" s="16" t="s">
        <v>29</v>
      </c>
      <c r="E41" s="10" t="s">
        <v>124</v>
      </c>
      <c r="F41" s="94">
        <v>540960</v>
      </c>
    </row>
    <row r="42" spans="1:6" ht="20.25" customHeight="1">
      <c r="A42" s="82">
        <v>5921400</v>
      </c>
      <c r="B42" s="94">
        <v>1073730</v>
      </c>
      <c r="C42" s="92"/>
      <c r="D42" s="16" t="s">
        <v>119</v>
      </c>
      <c r="E42" s="10" t="s">
        <v>101</v>
      </c>
      <c r="F42" s="94">
        <v>145080</v>
      </c>
    </row>
    <row r="43" spans="1:6" ht="20.25" customHeight="1">
      <c r="A43" s="82">
        <v>0</v>
      </c>
      <c r="B43" s="94">
        <v>2644496.75</v>
      </c>
      <c r="C43" s="92"/>
      <c r="D43" s="16" t="s">
        <v>120</v>
      </c>
      <c r="E43" s="10" t="s">
        <v>102</v>
      </c>
      <c r="F43" s="94">
        <v>344876</v>
      </c>
    </row>
    <row r="44" spans="1:6" ht="20.25" customHeight="1">
      <c r="A44" s="82">
        <v>309000</v>
      </c>
      <c r="B44" s="94">
        <v>186180</v>
      </c>
      <c r="C44" s="92"/>
      <c r="D44" s="16" t="s">
        <v>31</v>
      </c>
      <c r="E44" s="10" t="s">
        <v>103</v>
      </c>
      <c r="F44" s="94">
        <v>23400</v>
      </c>
    </row>
    <row r="45" spans="1:6" ht="20.25" customHeight="1">
      <c r="A45" s="82">
        <v>4527880</v>
      </c>
      <c r="B45" s="94">
        <v>2904780</v>
      </c>
      <c r="C45" s="17"/>
      <c r="D45" s="16" t="s">
        <v>32</v>
      </c>
      <c r="E45" s="10" t="s">
        <v>104</v>
      </c>
      <c r="F45" s="94">
        <v>378080</v>
      </c>
    </row>
    <row r="46" spans="1:6" ht="20.25" customHeight="1">
      <c r="A46" s="82">
        <v>3177000</v>
      </c>
      <c r="B46" s="94">
        <v>713019</v>
      </c>
      <c r="C46" s="17"/>
      <c r="D46" s="16" t="s">
        <v>33</v>
      </c>
      <c r="E46" s="10" t="s">
        <v>105</v>
      </c>
      <c r="F46" s="94">
        <v>205138</v>
      </c>
    </row>
    <row r="47" spans="1:6" ht="20.25" customHeight="1">
      <c r="A47" s="82">
        <v>5861000</v>
      </c>
      <c r="B47" s="94">
        <v>2053657.94</v>
      </c>
      <c r="C47" s="17"/>
      <c r="D47" s="16" t="s">
        <v>34</v>
      </c>
      <c r="E47" s="10" t="s">
        <v>106</v>
      </c>
      <c r="F47" s="94">
        <v>321798</v>
      </c>
    </row>
    <row r="48" spans="1:6" ht="20.25" customHeight="1">
      <c r="A48" s="82">
        <v>4542000</v>
      </c>
      <c r="B48" s="94">
        <v>2336618.66</v>
      </c>
      <c r="C48" s="17"/>
      <c r="D48" s="16" t="s">
        <v>35</v>
      </c>
      <c r="E48" s="10" t="s">
        <v>107</v>
      </c>
      <c r="F48" s="94">
        <v>589068.8</v>
      </c>
    </row>
    <row r="49" spans="1:6" ht="20.25" customHeight="1">
      <c r="A49" s="82">
        <v>661000</v>
      </c>
      <c r="B49" s="94">
        <v>303973.2</v>
      </c>
      <c r="C49" s="17"/>
      <c r="D49" s="16" t="s">
        <v>36</v>
      </c>
      <c r="E49" s="10" t="s">
        <v>108</v>
      </c>
      <c r="F49" s="94">
        <v>24464.06</v>
      </c>
    </row>
    <row r="50" spans="1:6" ht="20.25" customHeight="1">
      <c r="A50" s="82">
        <v>3312100</v>
      </c>
      <c r="B50" s="94">
        <v>1814878.5</v>
      </c>
      <c r="C50" s="17"/>
      <c r="D50" s="16" t="s">
        <v>17</v>
      </c>
      <c r="E50" s="10" t="s">
        <v>109</v>
      </c>
      <c r="F50" s="94">
        <v>0</v>
      </c>
    </row>
    <row r="51" spans="1:6" ht="20.25" customHeight="1">
      <c r="A51" s="82">
        <v>1943700</v>
      </c>
      <c r="B51" s="94">
        <v>302280.06</v>
      </c>
      <c r="C51" s="17"/>
      <c r="D51" s="16" t="s">
        <v>37</v>
      </c>
      <c r="E51" s="10" t="s">
        <v>110</v>
      </c>
      <c r="F51" s="94">
        <v>40690</v>
      </c>
    </row>
    <row r="52" spans="1:6" ht="20.25" customHeight="1">
      <c r="A52" s="82">
        <v>19232000</v>
      </c>
      <c r="B52" s="94">
        <v>5627000</v>
      </c>
      <c r="C52" s="17"/>
      <c r="D52" s="16" t="s">
        <v>38</v>
      </c>
      <c r="E52" s="10" t="s">
        <v>111</v>
      </c>
      <c r="F52" s="94">
        <v>714000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112</v>
      </c>
      <c r="F53" s="94">
        <v>0</v>
      </c>
    </row>
    <row r="54" spans="1:6" ht="20.25" customHeight="1">
      <c r="A54" s="82"/>
      <c r="B54" s="94"/>
      <c r="C54" s="17"/>
      <c r="D54" s="17"/>
      <c r="E54" s="10"/>
      <c r="F54" s="94"/>
    </row>
    <row r="55" spans="1:6" ht="20.25" customHeight="1" thickBot="1">
      <c r="A55" s="85">
        <f>SUM(A40:A53)</f>
        <v>53295780</v>
      </c>
      <c r="B55" s="95">
        <f>SUM(B40:B54)</f>
        <v>27101487.909999996</v>
      </c>
      <c r="C55" s="17"/>
      <c r="E55" s="10"/>
      <c r="F55" s="95">
        <f>SUM(F40:F53)</f>
        <v>3469282.86</v>
      </c>
    </row>
    <row r="56" spans="1:6" ht="20.25" customHeight="1" thickTop="1">
      <c r="A56" s="83"/>
      <c r="B56" s="94">
        <v>631663.85</v>
      </c>
      <c r="C56" s="17"/>
      <c r="D56" s="5" t="s">
        <v>40</v>
      </c>
      <c r="E56" s="10"/>
      <c r="F56" s="94">
        <v>120435.54</v>
      </c>
    </row>
    <row r="57" spans="1:6" ht="20.25" customHeight="1">
      <c r="A57" s="86"/>
      <c r="B57" s="94">
        <v>741750</v>
      </c>
      <c r="C57" s="17"/>
      <c r="D57" s="16" t="s">
        <v>77</v>
      </c>
      <c r="E57" s="10" t="s">
        <v>99</v>
      </c>
      <c r="F57" s="94">
        <v>80510</v>
      </c>
    </row>
    <row r="58" spans="1:6" ht="20.25" customHeight="1">
      <c r="A58" s="86"/>
      <c r="B58" s="94">
        <v>51660</v>
      </c>
      <c r="C58" s="17"/>
      <c r="D58" s="16" t="s">
        <v>62</v>
      </c>
      <c r="E58" s="10" t="s">
        <v>113</v>
      </c>
      <c r="F58" s="94">
        <v>0</v>
      </c>
    </row>
    <row r="59" spans="1:6" ht="20.25" customHeight="1">
      <c r="A59" s="86"/>
      <c r="B59" s="94">
        <v>2262626.55</v>
      </c>
      <c r="C59" s="17"/>
      <c r="D59" s="5" t="s">
        <v>115</v>
      </c>
      <c r="E59" s="10" t="s">
        <v>114</v>
      </c>
      <c r="F59" s="94">
        <v>0</v>
      </c>
    </row>
    <row r="60" spans="1:6" ht="20.25" customHeight="1">
      <c r="A60" s="86"/>
      <c r="B60" s="94">
        <v>5849500</v>
      </c>
      <c r="C60" s="17"/>
      <c r="D60" s="16" t="s">
        <v>73</v>
      </c>
      <c r="E60" s="10" t="s">
        <v>116</v>
      </c>
      <c r="F60" s="94">
        <v>0</v>
      </c>
    </row>
    <row r="61" spans="1:6" ht="20.25" customHeight="1">
      <c r="A61" s="86"/>
      <c r="B61" s="94">
        <v>647870</v>
      </c>
      <c r="C61" s="17"/>
      <c r="D61" s="17" t="s">
        <v>39</v>
      </c>
      <c r="E61" s="10" t="s">
        <v>98</v>
      </c>
      <c r="F61" s="94">
        <v>0</v>
      </c>
    </row>
    <row r="62" spans="1:6" ht="20.25" customHeight="1">
      <c r="A62" s="86"/>
      <c r="B62" s="105">
        <v>10185070.4</v>
      </c>
      <c r="C62" s="17"/>
      <c r="D62" s="17"/>
      <c r="E62" s="19"/>
      <c r="F62" s="105">
        <v>200945.54</v>
      </c>
    </row>
    <row r="63" spans="1:6" ht="20.25" customHeight="1">
      <c r="A63" s="86"/>
      <c r="B63" s="105">
        <v>37286558.31</v>
      </c>
      <c r="C63" s="131" t="s">
        <v>41</v>
      </c>
      <c r="D63" s="131"/>
      <c r="E63" s="11"/>
      <c r="F63" s="105">
        <f>F55+F62</f>
        <v>3670228.4</v>
      </c>
    </row>
    <row r="64" spans="1:6" ht="20.25" customHeight="1">
      <c r="A64" s="86"/>
      <c r="B64" s="94"/>
      <c r="C64" s="131" t="s">
        <v>42</v>
      </c>
      <c r="D64" s="131"/>
      <c r="E64" s="11"/>
      <c r="F64" s="94">
        <v>0</v>
      </c>
    </row>
    <row r="65" spans="1:6" s="74" customFormat="1" ht="20.25" customHeight="1">
      <c r="A65" s="89"/>
      <c r="B65" s="106">
        <v>2564945.3</v>
      </c>
      <c r="C65" s="138" t="s">
        <v>43</v>
      </c>
      <c r="D65" s="138"/>
      <c r="E65" s="73"/>
      <c r="F65" s="106">
        <v>376227.97</v>
      </c>
    </row>
    <row r="66" spans="1:6" ht="20.25" customHeight="1">
      <c r="A66" s="86"/>
      <c r="B66" s="115">
        <v>0</v>
      </c>
      <c r="C66" s="131" t="s">
        <v>44</v>
      </c>
      <c r="D66" s="131"/>
      <c r="E66" s="11"/>
      <c r="F66" s="115">
        <v>0</v>
      </c>
    </row>
    <row r="67" spans="2:6" ht="20.25" customHeight="1">
      <c r="B67" s="105">
        <v>29325625.57</v>
      </c>
      <c r="C67" s="131" t="s">
        <v>45</v>
      </c>
      <c r="D67" s="131"/>
      <c r="E67" s="11"/>
      <c r="F67" s="105">
        <v>29325625.57</v>
      </c>
    </row>
    <row r="68" spans="2:6" ht="20.25" customHeight="1">
      <c r="B68" s="83"/>
      <c r="C68" s="114"/>
      <c r="D68" s="114"/>
      <c r="E68" s="114"/>
      <c r="F68" s="83"/>
    </row>
    <row r="69" ht="22.5" customHeight="1"/>
    <row r="70" spans="1:6" s="22" customFormat="1" ht="21" customHeight="1">
      <c r="A70" s="136" t="s">
        <v>81</v>
      </c>
      <c r="B70" s="136"/>
      <c r="C70" s="137" t="s">
        <v>81</v>
      </c>
      <c r="D70" s="137"/>
      <c r="E70" s="137" t="s">
        <v>82</v>
      </c>
      <c r="F70" s="137"/>
    </row>
    <row r="71" spans="1:6" s="22" customFormat="1" ht="21" customHeight="1">
      <c r="A71" s="136" t="s">
        <v>86</v>
      </c>
      <c r="B71" s="136"/>
      <c r="C71" s="137" t="s">
        <v>117</v>
      </c>
      <c r="D71" s="137"/>
      <c r="E71" s="137" t="s">
        <v>83</v>
      </c>
      <c r="F71" s="137"/>
    </row>
    <row r="72" spans="1:6" s="22" customFormat="1" ht="21" customHeight="1">
      <c r="A72" s="136" t="s">
        <v>74</v>
      </c>
      <c r="B72" s="136"/>
      <c r="C72" s="137" t="s">
        <v>75</v>
      </c>
      <c r="D72" s="137"/>
      <c r="E72" s="137" t="s">
        <v>76</v>
      </c>
      <c r="F72" s="137"/>
    </row>
    <row r="73" spans="3:5" ht="21" customHeight="1">
      <c r="C73" s="137"/>
      <c r="D73" s="137"/>
      <c r="E73" s="5"/>
    </row>
    <row r="74" ht="23.25" customHeight="1"/>
    <row r="75" ht="23.25" customHeight="1">
      <c r="F75" s="91"/>
    </row>
    <row r="76" ht="23.25" customHeight="1"/>
    <row r="77" ht="23.25" customHeight="1"/>
    <row r="78" ht="23.25" customHeight="1"/>
  </sheetData>
  <sheetProtection/>
  <mergeCells count="24">
    <mergeCell ref="C72:D72"/>
    <mergeCell ref="E70:F70"/>
    <mergeCell ref="C65:D65"/>
    <mergeCell ref="C66:D66"/>
    <mergeCell ref="C67:D67"/>
    <mergeCell ref="A72:B72"/>
    <mergeCell ref="C73:D73"/>
    <mergeCell ref="E72:F72"/>
    <mergeCell ref="A71:B71"/>
    <mergeCell ref="C71:D71"/>
    <mergeCell ref="E71:F71"/>
    <mergeCell ref="A36:B36"/>
    <mergeCell ref="C36:D38"/>
    <mergeCell ref="C63:D63"/>
    <mergeCell ref="C64:D64"/>
    <mergeCell ref="A70:B70"/>
    <mergeCell ref="C70:D70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55">
      <selection activeCell="F46" sqref="F4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68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123</v>
      </c>
    </row>
    <row r="4" spans="1:6" ht="29.25">
      <c r="A4" s="122" t="s">
        <v>0</v>
      </c>
      <c r="B4" s="122"/>
      <c r="C4" s="122"/>
      <c r="D4" s="122"/>
      <c r="E4" s="122"/>
      <c r="F4" s="122"/>
    </row>
    <row r="5" spans="1:6" ht="24" thickBot="1">
      <c r="A5" s="79"/>
      <c r="B5" s="79"/>
      <c r="C5" s="7"/>
      <c r="E5" s="6"/>
      <c r="F5" s="79" t="s">
        <v>141</v>
      </c>
    </row>
    <row r="6" spans="1:6" ht="24" thickTop="1">
      <c r="A6" s="123" t="s">
        <v>3</v>
      </c>
      <c r="B6" s="124"/>
      <c r="C6" s="125" t="s">
        <v>5</v>
      </c>
      <c r="D6" s="126"/>
      <c r="E6" s="8"/>
      <c r="F6" s="107" t="s">
        <v>8</v>
      </c>
    </row>
    <row r="7" spans="1:6" ht="23.25">
      <c r="A7" s="80" t="s">
        <v>1</v>
      </c>
      <c r="B7" s="80" t="s">
        <v>4</v>
      </c>
      <c r="C7" s="127"/>
      <c r="D7" s="12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29"/>
      <c r="D8" s="130"/>
      <c r="E8" s="24" t="s">
        <v>7</v>
      </c>
      <c r="F8" s="109" t="s">
        <v>2</v>
      </c>
    </row>
    <row r="9" spans="1:6" ht="24" thickTop="1">
      <c r="A9" s="82"/>
      <c r="B9" s="93">
        <v>26760680.27</v>
      </c>
      <c r="C9" s="35" t="s">
        <v>9</v>
      </c>
      <c r="D9" s="13"/>
      <c r="E9" s="8"/>
      <c r="F9" s="93">
        <v>29706804.67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3860000</v>
      </c>
      <c r="B11" s="94">
        <v>3217387.14</v>
      </c>
      <c r="C11" s="17" t="s">
        <v>10</v>
      </c>
      <c r="D11" s="16"/>
      <c r="E11" s="10" t="s">
        <v>89</v>
      </c>
      <c r="F11" s="94">
        <v>785800.21</v>
      </c>
    </row>
    <row r="12" spans="1:6" ht="23.25">
      <c r="A12" s="82">
        <v>1487000</v>
      </c>
      <c r="B12" s="94">
        <v>750346</v>
      </c>
      <c r="C12" s="17" t="s">
        <v>11</v>
      </c>
      <c r="D12" s="16"/>
      <c r="E12" s="10" t="s">
        <v>90</v>
      </c>
      <c r="F12" s="94">
        <v>73689.3</v>
      </c>
    </row>
    <row r="13" spans="1:6" ht="23.25">
      <c r="A13" s="82">
        <v>255000</v>
      </c>
      <c r="B13" s="94">
        <v>108834.87</v>
      </c>
      <c r="C13" s="17" t="s">
        <v>12</v>
      </c>
      <c r="D13" s="16"/>
      <c r="E13" s="10" t="s">
        <v>91</v>
      </c>
      <c r="F13" s="94">
        <v>16103.31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92</v>
      </c>
      <c r="F14" s="94">
        <v>0</v>
      </c>
    </row>
    <row r="15" spans="1:6" ht="23.25">
      <c r="A15" s="82">
        <v>550000</v>
      </c>
      <c r="B15" s="94">
        <v>161210</v>
      </c>
      <c r="C15" s="17" t="s">
        <v>14</v>
      </c>
      <c r="D15" s="16"/>
      <c r="E15" s="10" t="s">
        <v>93</v>
      </c>
      <c r="F15" s="94">
        <v>20150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94</v>
      </c>
      <c r="F16" s="94">
        <v>0</v>
      </c>
    </row>
    <row r="17" spans="1:6" ht="23.25">
      <c r="A17" s="82">
        <v>27143780</v>
      </c>
      <c r="B17" s="94">
        <v>14693196.06</v>
      </c>
      <c r="C17" s="17" t="s">
        <v>16</v>
      </c>
      <c r="D17" s="16"/>
      <c r="E17" s="10" t="s">
        <v>95</v>
      </c>
      <c r="F17" s="94">
        <v>1756583.32</v>
      </c>
    </row>
    <row r="18" spans="1:6" ht="23.25">
      <c r="A18" s="84">
        <v>20000000</v>
      </c>
      <c r="B18" s="94">
        <v>9633758</v>
      </c>
      <c r="C18" s="17" t="s">
        <v>17</v>
      </c>
      <c r="D18" s="16"/>
      <c r="E18" s="10" t="s">
        <v>96</v>
      </c>
      <c r="F18" s="100">
        <v>0</v>
      </c>
    </row>
    <row r="19" spans="1:6" ht="24" thickBot="1">
      <c r="A19" s="85">
        <f>SUM(A11:A18)</f>
        <v>53295780</v>
      </c>
      <c r="B19" s="95">
        <f>SUM(B11:B18)</f>
        <v>28564732.07</v>
      </c>
      <c r="D19" s="5" t="s">
        <v>65</v>
      </c>
      <c r="E19" s="10"/>
      <c r="F19" s="101">
        <f>SUM(F11:F18)</f>
        <v>2652326.14</v>
      </c>
    </row>
    <row r="20" spans="1:6" ht="24" thickTop="1">
      <c r="A20" s="86"/>
      <c r="B20" s="94">
        <v>6610460</v>
      </c>
      <c r="C20" s="17" t="s">
        <v>84</v>
      </c>
      <c r="D20" s="16"/>
      <c r="E20" s="10" t="s">
        <v>97</v>
      </c>
      <c r="F20" s="94">
        <v>2600000</v>
      </c>
    </row>
    <row r="21" spans="1:6" ht="23.25">
      <c r="A21" s="86"/>
      <c r="B21" s="94">
        <v>199198</v>
      </c>
      <c r="C21" s="17" t="s">
        <v>39</v>
      </c>
      <c r="D21" s="16"/>
      <c r="E21" s="10" t="s">
        <v>98</v>
      </c>
      <c r="F21" s="94">
        <v>133205</v>
      </c>
    </row>
    <row r="22" spans="1:6" ht="23.25">
      <c r="A22" s="86"/>
      <c r="B22" s="94">
        <v>392731.12</v>
      </c>
      <c r="C22" s="17" t="s">
        <v>78</v>
      </c>
      <c r="D22" s="16"/>
      <c r="E22" s="10" t="s">
        <v>99</v>
      </c>
      <c r="F22" s="94">
        <v>32466.94</v>
      </c>
    </row>
    <row r="23" spans="1:6" ht="23.25">
      <c r="A23" s="86"/>
      <c r="B23" s="94">
        <v>8975</v>
      </c>
      <c r="C23" s="17" t="s">
        <v>77</v>
      </c>
      <c r="D23" s="16"/>
      <c r="E23" s="10" t="s">
        <v>99</v>
      </c>
      <c r="F23" s="94">
        <v>5185</v>
      </c>
    </row>
    <row r="24" spans="1:6" ht="23.25">
      <c r="A24" s="86"/>
      <c r="B24" s="94">
        <v>6800</v>
      </c>
      <c r="C24" s="132" t="s">
        <v>34</v>
      </c>
      <c r="D24" s="133"/>
      <c r="E24" s="10" t="s">
        <v>106</v>
      </c>
      <c r="F24" s="94">
        <v>0</v>
      </c>
    </row>
    <row r="25" spans="1:6" ht="23.25">
      <c r="A25" s="86"/>
      <c r="B25" s="94">
        <v>17651.05</v>
      </c>
      <c r="C25" s="132" t="s">
        <v>62</v>
      </c>
      <c r="D25" s="133"/>
      <c r="E25" s="10"/>
      <c r="F25" s="94">
        <v>0</v>
      </c>
    </row>
    <row r="26" spans="1:6" ht="23.25">
      <c r="A26" s="86"/>
      <c r="B26" s="94">
        <v>3500</v>
      </c>
      <c r="C26" s="132" t="s">
        <v>125</v>
      </c>
      <c r="D26" s="133"/>
      <c r="E26" s="10"/>
      <c r="F26" s="94">
        <v>0</v>
      </c>
    </row>
    <row r="27" spans="1:6" ht="23.25">
      <c r="A27" s="86"/>
      <c r="B27" s="94">
        <v>1000</v>
      </c>
      <c r="C27" s="17" t="s">
        <v>135</v>
      </c>
      <c r="D27" s="16"/>
      <c r="E27" s="10"/>
      <c r="F27" s="94">
        <v>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7240315.17</v>
      </c>
      <c r="E34" s="20"/>
      <c r="F34" s="98">
        <f>SUM(F20:F33)</f>
        <v>2770856.94</v>
      </c>
    </row>
    <row r="35" spans="1:6" ht="24" thickBot="1">
      <c r="A35" s="86"/>
      <c r="B35" s="99">
        <f>B19+B34</f>
        <v>35805047.24</v>
      </c>
      <c r="C35" s="131" t="s">
        <v>27</v>
      </c>
      <c r="D35" s="131"/>
      <c r="E35" s="10"/>
      <c r="F35" s="99">
        <f>F19+F34</f>
        <v>5423183.08</v>
      </c>
    </row>
    <row r="36" spans="1:6" s="74" customFormat="1" ht="21.75" customHeight="1" thickTop="1">
      <c r="A36" s="134" t="s">
        <v>3</v>
      </c>
      <c r="B36" s="135"/>
      <c r="C36" s="125" t="s">
        <v>5</v>
      </c>
      <c r="D36" s="12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27"/>
      <c r="D37" s="12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29"/>
      <c r="D38" s="13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94">
        <v>3708700</v>
      </c>
      <c r="B40" s="96">
        <v>2198845.8</v>
      </c>
      <c r="C40" s="116"/>
      <c r="D40" s="16" t="s">
        <v>29</v>
      </c>
      <c r="E40" s="36" t="s">
        <v>124</v>
      </c>
      <c r="F40" s="94">
        <v>889238</v>
      </c>
    </row>
    <row r="41" spans="1:6" ht="20.25" customHeight="1">
      <c r="A41" s="82">
        <v>0</v>
      </c>
      <c r="B41" s="94">
        <v>4259340</v>
      </c>
      <c r="C41" s="92"/>
      <c r="D41" s="16" t="s">
        <v>29</v>
      </c>
      <c r="E41" s="10" t="s">
        <v>124</v>
      </c>
      <c r="F41" s="94">
        <v>979000</v>
      </c>
    </row>
    <row r="42" spans="1:6" ht="20.25" customHeight="1">
      <c r="A42" s="82">
        <v>5921400</v>
      </c>
      <c r="B42" s="94">
        <v>928650</v>
      </c>
      <c r="C42" s="92"/>
      <c r="D42" s="16" t="s">
        <v>119</v>
      </c>
      <c r="E42" s="10" t="s">
        <v>101</v>
      </c>
      <c r="F42" s="94">
        <v>145080</v>
      </c>
    </row>
    <row r="43" spans="1:6" ht="20.25" customHeight="1">
      <c r="A43" s="82">
        <v>0</v>
      </c>
      <c r="B43" s="94">
        <v>2299620.75</v>
      </c>
      <c r="C43" s="92"/>
      <c r="D43" s="16" t="s">
        <v>120</v>
      </c>
      <c r="E43" s="10" t="s">
        <v>102</v>
      </c>
      <c r="F43" s="94">
        <v>343230</v>
      </c>
    </row>
    <row r="44" spans="1:6" ht="20.25" customHeight="1">
      <c r="A44" s="82">
        <v>309000</v>
      </c>
      <c r="B44" s="94">
        <v>162780</v>
      </c>
      <c r="C44" s="92"/>
      <c r="D44" s="16" t="s">
        <v>31</v>
      </c>
      <c r="E44" s="10" t="s">
        <v>103</v>
      </c>
      <c r="F44" s="94">
        <v>23400</v>
      </c>
    </row>
    <row r="45" spans="1:6" ht="20.25" customHeight="1">
      <c r="A45" s="82">
        <v>4527880</v>
      </c>
      <c r="B45" s="94">
        <v>2526700</v>
      </c>
      <c r="C45" s="17"/>
      <c r="D45" s="16" t="s">
        <v>32</v>
      </c>
      <c r="E45" s="10" t="s">
        <v>104</v>
      </c>
      <c r="F45" s="94">
        <v>328880</v>
      </c>
    </row>
    <row r="46" spans="1:6" ht="20.25" customHeight="1">
      <c r="A46" s="82">
        <v>3177000</v>
      </c>
      <c r="B46" s="94">
        <v>507881</v>
      </c>
      <c r="C46" s="17"/>
      <c r="D46" s="16" t="s">
        <v>33</v>
      </c>
      <c r="E46" s="10" t="s">
        <v>105</v>
      </c>
      <c r="F46" s="94">
        <v>76980</v>
      </c>
    </row>
    <row r="47" spans="1:6" ht="20.25" customHeight="1">
      <c r="A47" s="82">
        <v>5861000</v>
      </c>
      <c r="B47" s="94">
        <v>1731859.94</v>
      </c>
      <c r="C47" s="17"/>
      <c r="D47" s="16" t="s">
        <v>34</v>
      </c>
      <c r="E47" s="10" t="s">
        <v>106</v>
      </c>
      <c r="F47" s="94">
        <v>119333</v>
      </c>
    </row>
    <row r="48" spans="1:6" ht="20.25" customHeight="1">
      <c r="A48" s="82">
        <v>4542000</v>
      </c>
      <c r="B48" s="94">
        <v>1747549.86</v>
      </c>
      <c r="C48" s="17"/>
      <c r="D48" s="16" t="s">
        <v>35</v>
      </c>
      <c r="E48" s="10" t="s">
        <v>107</v>
      </c>
      <c r="F48" s="94">
        <v>320904.4</v>
      </c>
    </row>
    <row r="49" spans="1:6" ht="20.25" customHeight="1">
      <c r="A49" s="82">
        <v>661000</v>
      </c>
      <c r="B49" s="94">
        <v>279509.14</v>
      </c>
      <c r="C49" s="17"/>
      <c r="D49" s="16" t="s">
        <v>36</v>
      </c>
      <c r="E49" s="10" t="s">
        <v>108</v>
      </c>
      <c r="F49" s="94">
        <v>30224.48</v>
      </c>
    </row>
    <row r="50" spans="1:6" ht="20.25" customHeight="1">
      <c r="A50" s="82">
        <v>3312100</v>
      </c>
      <c r="B50" s="94">
        <v>1814878.5</v>
      </c>
      <c r="C50" s="17"/>
      <c r="D50" s="16" t="s">
        <v>17</v>
      </c>
      <c r="E50" s="10" t="s">
        <v>109</v>
      </c>
      <c r="F50" s="94">
        <v>900800</v>
      </c>
    </row>
    <row r="51" spans="1:6" ht="20.25" customHeight="1">
      <c r="A51" s="82">
        <v>1943700</v>
      </c>
      <c r="B51" s="94">
        <v>261590.06</v>
      </c>
      <c r="C51" s="17"/>
      <c r="D51" s="16" t="s">
        <v>37</v>
      </c>
      <c r="E51" s="10" t="s">
        <v>110</v>
      </c>
      <c r="F51" s="94">
        <v>27650</v>
      </c>
    </row>
    <row r="52" spans="1:6" ht="20.25" customHeight="1">
      <c r="A52" s="82">
        <v>19232000</v>
      </c>
      <c r="B52" s="94">
        <v>4913000</v>
      </c>
      <c r="C52" s="17"/>
      <c r="D52" s="16" t="s">
        <v>38</v>
      </c>
      <c r="E52" s="10" t="s">
        <v>111</v>
      </c>
      <c r="F52" s="94">
        <v>1263000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112</v>
      </c>
      <c r="F53" s="94">
        <v>0</v>
      </c>
    </row>
    <row r="54" spans="1:6" ht="20.25" customHeight="1">
      <c r="A54" s="82"/>
      <c r="B54" s="94"/>
      <c r="C54" s="17"/>
      <c r="D54" s="17"/>
      <c r="E54" s="10"/>
      <c r="F54" s="94"/>
    </row>
    <row r="55" spans="1:6" ht="20.25" customHeight="1" thickBot="1">
      <c r="A55" s="85">
        <f>SUM(A40:A53)</f>
        <v>53295780</v>
      </c>
      <c r="B55" s="95">
        <f>SUM(B40:B54)</f>
        <v>23632205.05</v>
      </c>
      <c r="C55" s="17"/>
      <c r="E55" s="10"/>
      <c r="F55" s="95">
        <f>SUM(F40:F53)</f>
        <v>5447719.88</v>
      </c>
    </row>
    <row r="56" spans="1:6" ht="20.25" customHeight="1" thickTop="1">
      <c r="A56" s="83"/>
      <c r="B56" s="94">
        <v>511228.31</v>
      </c>
      <c r="C56" s="17"/>
      <c r="D56" s="5" t="s">
        <v>40</v>
      </c>
      <c r="E56" s="10"/>
      <c r="F56" s="94">
        <v>42170.27</v>
      </c>
    </row>
    <row r="57" spans="1:6" ht="20.25" customHeight="1">
      <c r="A57" s="86"/>
      <c r="B57" s="94">
        <v>661240</v>
      </c>
      <c r="C57" s="17"/>
      <c r="D57" s="16" t="s">
        <v>77</v>
      </c>
      <c r="E57" s="10" t="s">
        <v>99</v>
      </c>
      <c r="F57" s="94">
        <v>15640</v>
      </c>
    </row>
    <row r="58" spans="1:6" ht="20.25" customHeight="1">
      <c r="A58" s="86"/>
      <c r="B58" s="94">
        <v>51660</v>
      </c>
      <c r="C58" s="17"/>
      <c r="D58" s="16" t="s">
        <v>62</v>
      </c>
      <c r="E58" s="10" t="s">
        <v>113</v>
      </c>
      <c r="F58" s="94">
        <v>51660</v>
      </c>
    </row>
    <row r="59" spans="1:6" ht="20.25" customHeight="1">
      <c r="A59" s="86"/>
      <c r="B59" s="94">
        <v>2262626.55</v>
      </c>
      <c r="C59" s="17"/>
      <c r="D59" s="5" t="s">
        <v>115</v>
      </c>
      <c r="E59" s="10" t="s">
        <v>114</v>
      </c>
      <c r="F59" s="94">
        <v>0</v>
      </c>
    </row>
    <row r="60" spans="1:6" ht="20.25" customHeight="1">
      <c r="A60" s="86"/>
      <c r="B60" s="94">
        <v>5849500</v>
      </c>
      <c r="C60" s="17"/>
      <c r="D60" s="16" t="s">
        <v>73</v>
      </c>
      <c r="E60" s="10" t="s">
        <v>116</v>
      </c>
      <c r="F60" s="94">
        <v>0</v>
      </c>
    </row>
    <row r="61" spans="1:6" ht="20.25" customHeight="1">
      <c r="A61" s="86"/>
      <c r="B61" s="94">
        <v>647870</v>
      </c>
      <c r="C61" s="17"/>
      <c r="D61" s="17" t="s">
        <v>39</v>
      </c>
      <c r="E61" s="10" t="s">
        <v>98</v>
      </c>
      <c r="F61" s="94">
        <v>623400</v>
      </c>
    </row>
    <row r="62" spans="1:6" ht="20.25" customHeight="1">
      <c r="A62" s="86"/>
      <c r="B62" s="105">
        <v>9984124.86</v>
      </c>
      <c r="C62" s="17"/>
      <c r="D62" s="17"/>
      <c r="E62" s="19"/>
      <c r="F62" s="105">
        <v>732870.27</v>
      </c>
    </row>
    <row r="63" spans="1:6" ht="20.25" customHeight="1">
      <c r="A63" s="86"/>
      <c r="B63" s="105">
        <v>33616329.91</v>
      </c>
      <c r="C63" s="131" t="s">
        <v>41</v>
      </c>
      <c r="D63" s="131"/>
      <c r="E63" s="11"/>
      <c r="F63" s="105">
        <f>F55+F62</f>
        <v>6180590.15</v>
      </c>
    </row>
    <row r="64" spans="1:6" ht="20.25" customHeight="1">
      <c r="A64" s="86"/>
      <c r="B64" s="94"/>
      <c r="C64" s="131" t="s">
        <v>42</v>
      </c>
      <c r="D64" s="131"/>
      <c r="E64" s="11"/>
      <c r="F64" s="94">
        <v>0</v>
      </c>
    </row>
    <row r="65" spans="1:6" s="74" customFormat="1" ht="20.25" customHeight="1">
      <c r="A65" s="89"/>
      <c r="B65" s="106">
        <v>2188717.33</v>
      </c>
      <c r="C65" s="138" t="s">
        <v>43</v>
      </c>
      <c r="D65" s="138"/>
      <c r="E65" s="73"/>
      <c r="F65" s="106">
        <v>0</v>
      </c>
    </row>
    <row r="66" spans="1:6" ht="20.25" customHeight="1">
      <c r="A66" s="86"/>
      <c r="B66" s="115">
        <v>0</v>
      </c>
      <c r="C66" s="131" t="s">
        <v>44</v>
      </c>
      <c r="D66" s="131"/>
      <c r="E66" s="11"/>
      <c r="F66" s="115">
        <v>-757407.07</v>
      </c>
    </row>
    <row r="67" spans="2:6" ht="20.25" customHeight="1">
      <c r="B67" s="105">
        <v>28949397.6</v>
      </c>
      <c r="C67" s="131" t="s">
        <v>45</v>
      </c>
      <c r="D67" s="131"/>
      <c r="E67" s="11"/>
      <c r="F67" s="105">
        <v>28949397.6</v>
      </c>
    </row>
    <row r="68" spans="2:6" ht="20.25" customHeight="1">
      <c r="B68" s="83"/>
      <c r="C68" s="114"/>
      <c r="D68" s="114"/>
      <c r="E68" s="114"/>
      <c r="F68" s="83"/>
    </row>
    <row r="69" ht="22.5" customHeight="1"/>
    <row r="70" spans="1:6" s="22" customFormat="1" ht="21" customHeight="1">
      <c r="A70" s="136" t="s">
        <v>81</v>
      </c>
      <c r="B70" s="136"/>
      <c r="C70" s="137" t="s">
        <v>81</v>
      </c>
      <c r="D70" s="137"/>
      <c r="E70" s="137" t="s">
        <v>82</v>
      </c>
      <c r="F70" s="137"/>
    </row>
    <row r="71" spans="1:6" s="22" customFormat="1" ht="21" customHeight="1">
      <c r="A71" s="136" t="s">
        <v>86</v>
      </c>
      <c r="B71" s="136"/>
      <c r="C71" s="137" t="s">
        <v>117</v>
      </c>
      <c r="D71" s="137"/>
      <c r="E71" s="137" t="s">
        <v>83</v>
      </c>
      <c r="F71" s="137"/>
    </row>
    <row r="72" spans="1:6" s="22" customFormat="1" ht="21" customHeight="1">
      <c r="A72" s="136" t="s">
        <v>74</v>
      </c>
      <c r="B72" s="136"/>
      <c r="C72" s="137" t="s">
        <v>75</v>
      </c>
      <c r="D72" s="137"/>
      <c r="E72" s="137" t="s">
        <v>76</v>
      </c>
      <c r="F72" s="137"/>
    </row>
    <row r="73" spans="3:5" ht="21" customHeight="1">
      <c r="C73" s="137"/>
      <c r="D73" s="137"/>
      <c r="E73" s="5"/>
    </row>
    <row r="74" ht="23.25" customHeight="1"/>
    <row r="75" ht="23.25" customHeight="1">
      <c r="F75" s="91"/>
    </row>
    <row r="76" ht="23.25" customHeight="1"/>
    <row r="77" ht="23.25" customHeight="1"/>
    <row r="78" ht="23.25" customHeight="1"/>
  </sheetData>
  <sheetProtection/>
  <mergeCells count="24">
    <mergeCell ref="C26:D26"/>
    <mergeCell ref="A36:B36"/>
    <mergeCell ref="C36:D38"/>
    <mergeCell ref="C63:D63"/>
    <mergeCell ref="C64:D64"/>
    <mergeCell ref="A4:F4"/>
    <mergeCell ref="A6:B6"/>
    <mergeCell ref="C6:D8"/>
    <mergeCell ref="C35:D35"/>
    <mergeCell ref="C24:D24"/>
    <mergeCell ref="C25:D25"/>
    <mergeCell ref="A70:B70"/>
    <mergeCell ref="C70:D70"/>
    <mergeCell ref="E70:F70"/>
    <mergeCell ref="C65:D65"/>
    <mergeCell ref="C66:D66"/>
    <mergeCell ref="C67:D67"/>
    <mergeCell ref="A72:B72"/>
    <mergeCell ref="C73:D73"/>
    <mergeCell ref="E72:F72"/>
    <mergeCell ref="A71:B71"/>
    <mergeCell ref="C71:D71"/>
    <mergeCell ref="E71:F71"/>
    <mergeCell ref="C72:D72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31">
      <selection activeCell="I61" sqref="H61:I61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68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123</v>
      </c>
    </row>
    <row r="4" spans="1:6" ht="29.25">
      <c r="A4" s="122" t="s">
        <v>0</v>
      </c>
      <c r="B4" s="122"/>
      <c r="C4" s="122"/>
      <c r="D4" s="122"/>
      <c r="E4" s="122"/>
      <c r="F4" s="122"/>
    </row>
    <row r="5" spans="1:6" ht="24" thickBot="1">
      <c r="A5" s="79"/>
      <c r="B5" s="79"/>
      <c r="C5" s="7"/>
      <c r="E5" s="6"/>
      <c r="F5" s="79" t="s">
        <v>138</v>
      </c>
    </row>
    <row r="6" spans="1:6" ht="24" thickTop="1">
      <c r="A6" s="123" t="s">
        <v>3</v>
      </c>
      <c r="B6" s="124"/>
      <c r="C6" s="125" t="s">
        <v>5</v>
      </c>
      <c r="D6" s="126"/>
      <c r="E6" s="8"/>
      <c r="F6" s="107" t="s">
        <v>8</v>
      </c>
    </row>
    <row r="7" spans="1:6" ht="23.25">
      <c r="A7" s="80" t="s">
        <v>1</v>
      </c>
      <c r="B7" s="80" t="s">
        <v>4</v>
      </c>
      <c r="C7" s="127"/>
      <c r="D7" s="12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29"/>
      <c r="D8" s="130"/>
      <c r="E8" s="24" t="s">
        <v>7</v>
      </c>
      <c r="F8" s="109" t="s">
        <v>2</v>
      </c>
    </row>
    <row r="9" spans="1:6" ht="24" thickTop="1">
      <c r="A9" s="82"/>
      <c r="B9" s="93">
        <v>26760680.27</v>
      </c>
      <c r="C9" s="35" t="s">
        <v>9</v>
      </c>
      <c r="D9" s="13"/>
      <c r="E9" s="8"/>
      <c r="F9" s="93">
        <v>32754240.12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3860000</v>
      </c>
      <c r="B11" s="94">
        <v>2431586.93</v>
      </c>
      <c r="C11" s="17" t="s">
        <v>10</v>
      </c>
      <c r="D11" s="16"/>
      <c r="E11" s="10" t="s">
        <v>89</v>
      </c>
      <c r="F11" s="94">
        <v>1175790.12</v>
      </c>
    </row>
    <row r="12" spans="1:6" ht="23.25">
      <c r="A12" s="82">
        <v>1487000</v>
      </c>
      <c r="B12" s="94">
        <v>676656.7</v>
      </c>
      <c r="C12" s="17" t="s">
        <v>11</v>
      </c>
      <c r="D12" s="16"/>
      <c r="E12" s="10" t="s">
        <v>90</v>
      </c>
      <c r="F12" s="94">
        <v>89018.2</v>
      </c>
    </row>
    <row r="13" spans="1:6" ht="23.25">
      <c r="A13" s="82">
        <v>255000</v>
      </c>
      <c r="B13" s="94">
        <v>92731.56</v>
      </c>
      <c r="C13" s="17" t="s">
        <v>12</v>
      </c>
      <c r="D13" s="16"/>
      <c r="E13" s="10" t="s">
        <v>91</v>
      </c>
      <c r="F13" s="94">
        <v>18418.45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92</v>
      </c>
      <c r="F14" s="94">
        <v>0</v>
      </c>
    </row>
    <row r="15" spans="1:6" ht="23.25">
      <c r="A15" s="82">
        <v>550000</v>
      </c>
      <c r="B15" s="94">
        <v>141060</v>
      </c>
      <c r="C15" s="17" t="s">
        <v>14</v>
      </c>
      <c r="D15" s="16"/>
      <c r="E15" s="10" t="s">
        <v>93</v>
      </c>
      <c r="F15" s="94">
        <v>52850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94</v>
      </c>
      <c r="F16" s="94">
        <v>0</v>
      </c>
    </row>
    <row r="17" spans="1:6" ht="23.25">
      <c r="A17" s="82">
        <v>27143780</v>
      </c>
      <c r="B17" s="94">
        <v>12936612.74</v>
      </c>
      <c r="C17" s="17" t="s">
        <v>16</v>
      </c>
      <c r="D17" s="16"/>
      <c r="E17" s="10" t="s">
        <v>95</v>
      </c>
      <c r="F17" s="94">
        <v>1553216.87</v>
      </c>
    </row>
    <row r="18" spans="1:6" ht="23.25">
      <c r="A18" s="84">
        <v>20000000</v>
      </c>
      <c r="B18" s="94">
        <v>9633758</v>
      </c>
      <c r="C18" s="17" t="s">
        <v>17</v>
      </c>
      <c r="D18" s="16"/>
      <c r="E18" s="10" t="s">
        <v>96</v>
      </c>
      <c r="F18" s="100">
        <v>0</v>
      </c>
    </row>
    <row r="19" spans="1:6" ht="24" thickBot="1">
      <c r="A19" s="85">
        <f>SUM(A11:A18)</f>
        <v>53295780</v>
      </c>
      <c r="B19" s="95">
        <f>SUM(B11:B18)</f>
        <v>25912405.93</v>
      </c>
      <c r="D19" s="5" t="s">
        <v>65</v>
      </c>
      <c r="E19" s="10"/>
      <c r="F19" s="101">
        <f>SUM(F11:F18)</f>
        <v>2889293.64</v>
      </c>
    </row>
    <row r="20" spans="1:6" ht="24" thickTop="1">
      <c r="A20" s="86"/>
      <c r="B20" s="94">
        <v>4010460</v>
      </c>
      <c r="C20" s="17" t="s">
        <v>84</v>
      </c>
      <c r="D20" s="16"/>
      <c r="E20" s="10" t="s">
        <v>97</v>
      </c>
      <c r="F20" s="94">
        <v>51660</v>
      </c>
    </row>
    <row r="21" spans="1:6" ht="23.25">
      <c r="A21" s="86"/>
      <c r="B21" s="94">
        <v>65993</v>
      </c>
      <c r="C21" s="17" t="s">
        <v>39</v>
      </c>
      <c r="D21" s="16"/>
      <c r="E21" s="10" t="s">
        <v>98</v>
      </c>
      <c r="F21" s="94">
        <v>0</v>
      </c>
    </row>
    <row r="22" spans="1:6" ht="23.25">
      <c r="A22" s="86"/>
      <c r="B22" s="94">
        <v>360264.18</v>
      </c>
      <c r="C22" s="17" t="s">
        <v>78</v>
      </c>
      <c r="D22" s="16"/>
      <c r="E22" s="10" t="s">
        <v>99</v>
      </c>
      <c r="F22" s="94">
        <v>149578.3</v>
      </c>
    </row>
    <row r="23" spans="1:6" ht="23.25">
      <c r="A23" s="86"/>
      <c r="B23" s="94">
        <v>3790</v>
      </c>
      <c r="C23" s="17" t="s">
        <v>77</v>
      </c>
      <c r="D23" s="16"/>
      <c r="E23" s="10" t="s">
        <v>99</v>
      </c>
      <c r="F23" s="94">
        <v>672</v>
      </c>
    </row>
    <row r="24" spans="1:6" ht="23.25">
      <c r="A24" s="86"/>
      <c r="B24" s="94">
        <v>6800</v>
      </c>
      <c r="C24" s="132" t="s">
        <v>34</v>
      </c>
      <c r="D24" s="133"/>
      <c r="E24" s="10" t="s">
        <v>106</v>
      </c>
      <c r="F24" s="94">
        <v>0</v>
      </c>
    </row>
    <row r="25" spans="1:6" ht="23.25">
      <c r="A25" s="86"/>
      <c r="B25" s="94">
        <v>17651.05</v>
      </c>
      <c r="C25" s="132" t="s">
        <v>62</v>
      </c>
      <c r="D25" s="133"/>
      <c r="E25" s="10"/>
      <c r="F25" s="94">
        <v>0</v>
      </c>
    </row>
    <row r="26" spans="1:6" ht="23.25">
      <c r="A26" s="86"/>
      <c r="B26" s="94">
        <v>3500</v>
      </c>
      <c r="C26" s="132" t="s">
        <v>125</v>
      </c>
      <c r="D26" s="133"/>
      <c r="E26" s="10"/>
      <c r="F26" s="94">
        <v>500</v>
      </c>
    </row>
    <row r="27" spans="1:6" ht="23.25">
      <c r="A27" s="86"/>
      <c r="B27" s="94">
        <v>1000</v>
      </c>
      <c r="C27" s="17" t="s">
        <v>135</v>
      </c>
      <c r="D27" s="16"/>
      <c r="E27" s="10"/>
      <c r="F27" s="94">
        <v>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4469458.2299999995</v>
      </c>
      <c r="E34" s="20"/>
      <c r="F34" s="98">
        <f>SUM(F20:F33)</f>
        <v>202410.3</v>
      </c>
    </row>
    <row r="35" spans="1:6" ht="24" thickBot="1">
      <c r="A35" s="86"/>
      <c r="B35" s="99">
        <f>B19+B34</f>
        <v>30381864.16</v>
      </c>
      <c r="C35" s="131" t="s">
        <v>27</v>
      </c>
      <c r="D35" s="131"/>
      <c r="E35" s="10"/>
      <c r="F35" s="99">
        <f>F19+F34</f>
        <v>3091703.94</v>
      </c>
    </row>
    <row r="36" spans="1:6" s="74" customFormat="1" ht="21.75" customHeight="1" thickTop="1">
      <c r="A36" s="134" t="s">
        <v>3</v>
      </c>
      <c r="B36" s="135"/>
      <c r="C36" s="125" t="s">
        <v>5</v>
      </c>
      <c r="D36" s="12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27"/>
      <c r="D37" s="12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29"/>
      <c r="D38" s="13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94">
        <v>3708700</v>
      </c>
      <c r="B40" s="96">
        <v>1309607.8</v>
      </c>
      <c r="C40" s="116"/>
      <c r="D40" s="16" t="s">
        <v>29</v>
      </c>
      <c r="E40" s="36" t="s">
        <v>124</v>
      </c>
      <c r="F40" s="94">
        <v>169848</v>
      </c>
    </row>
    <row r="41" spans="1:6" ht="20.25" customHeight="1">
      <c r="A41" s="82">
        <v>0</v>
      </c>
      <c r="B41" s="94">
        <v>3280340</v>
      </c>
      <c r="C41" s="92"/>
      <c r="D41" s="16" t="s">
        <v>29</v>
      </c>
      <c r="E41" s="10" t="s">
        <v>124</v>
      </c>
      <c r="F41" s="94">
        <v>545460</v>
      </c>
    </row>
    <row r="42" spans="1:6" ht="20.25" customHeight="1">
      <c r="A42" s="82">
        <v>5879400</v>
      </c>
      <c r="B42" s="94">
        <v>783570</v>
      </c>
      <c r="C42" s="92"/>
      <c r="D42" s="16" t="s">
        <v>119</v>
      </c>
      <c r="E42" s="10" t="s">
        <v>101</v>
      </c>
      <c r="F42" s="94">
        <v>145080</v>
      </c>
    </row>
    <row r="43" spans="1:6" ht="20.25" customHeight="1">
      <c r="A43" s="82">
        <v>0</v>
      </c>
      <c r="B43" s="94">
        <v>1956390.75</v>
      </c>
      <c r="C43" s="92"/>
      <c r="D43" s="16" t="s">
        <v>120</v>
      </c>
      <c r="E43" s="10" t="s">
        <v>102</v>
      </c>
      <c r="F43" s="94">
        <v>335870</v>
      </c>
    </row>
    <row r="44" spans="1:6" ht="20.25" customHeight="1">
      <c r="A44" s="82">
        <v>309000</v>
      </c>
      <c r="B44" s="94">
        <v>139380</v>
      </c>
      <c r="C44" s="92"/>
      <c r="D44" s="16" t="s">
        <v>31</v>
      </c>
      <c r="E44" s="10" t="s">
        <v>103</v>
      </c>
      <c r="F44" s="94">
        <v>23230</v>
      </c>
    </row>
    <row r="45" spans="1:6" ht="20.25" customHeight="1">
      <c r="A45" s="82">
        <v>4527880</v>
      </c>
      <c r="B45" s="94">
        <v>2197820</v>
      </c>
      <c r="C45" s="17"/>
      <c r="D45" s="16" t="s">
        <v>32</v>
      </c>
      <c r="E45" s="10" t="s">
        <v>104</v>
      </c>
      <c r="F45" s="94">
        <v>378080</v>
      </c>
    </row>
    <row r="46" spans="1:6" ht="20.25" customHeight="1">
      <c r="A46" s="82">
        <v>3077000</v>
      </c>
      <c r="B46" s="94">
        <v>430901</v>
      </c>
      <c r="C46" s="17"/>
      <c r="D46" s="16" t="s">
        <v>33</v>
      </c>
      <c r="E46" s="10" t="s">
        <v>105</v>
      </c>
      <c r="F46" s="94">
        <v>74581</v>
      </c>
    </row>
    <row r="47" spans="1:6" ht="20.25" customHeight="1">
      <c r="A47" s="82">
        <v>6111000</v>
      </c>
      <c r="B47" s="94">
        <v>1612526.94</v>
      </c>
      <c r="C47" s="17"/>
      <c r="D47" s="16" t="s">
        <v>34</v>
      </c>
      <c r="E47" s="10" t="s">
        <v>106</v>
      </c>
      <c r="F47" s="94">
        <v>300033</v>
      </c>
    </row>
    <row r="48" spans="1:6" ht="20.25" customHeight="1">
      <c r="A48" s="82">
        <v>4442000</v>
      </c>
      <c r="B48" s="94">
        <v>1426645.46</v>
      </c>
      <c r="C48" s="17"/>
      <c r="D48" s="16" t="s">
        <v>35</v>
      </c>
      <c r="E48" s="10" t="s">
        <v>107</v>
      </c>
      <c r="F48" s="94">
        <v>357401</v>
      </c>
    </row>
    <row r="49" spans="1:6" ht="20.25" customHeight="1">
      <c r="A49" s="82">
        <v>653000</v>
      </c>
      <c r="B49" s="94">
        <v>249284.66</v>
      </c>
      <c r="C49" s="17"/>
      <c r="D49" s="16" t="s">
        <v>36</v>
      </c>
      <c r="E49" s="10" t="s">
        <v>108</v>
      </c>
      <c r="F49" s="94">
        <v>21475.5</v>
      </c>
    </row>
    <row r="50" spans="1:6" ht="20.25" customHeight="1">
      <c r="A50" s="82">
        <v>3312100</v>
      </c>
      <c r="B50" s="94">
        <v>914078.5</v>
      </c>
      <c r="C50" s="17"/>
      <c r="D50" s="16" t="s">
        <v>17</v>
      </c>
      <c r="E50" s="10" t="s">
        <v>109</v>
      </c>
      <c r="F50" s="94">
        <v>0</v>
      </c>
    </row>
    <row r="51" spans="1:6" ht="20.25" customHeight="1">
      <c r="A51" s="82">
        <v>1943700</v>
      </c>
      <c r="B51" s="94">
        <v>233940.06</v>
      </c>
      <c r="C51" s="17"/>
      <c r="D51" s="16" t="s">
        <v>37</v>
      </c>
      <c r="E51" s="10" t="s">
        <v>110</v>
      </c>
      <c r="F51" s="94">
        <v>69030</v>
      </c>
    </row>
    <row r="52" spans="1:6" ht="20.25" customHeight="1">
      <c r="A52" s="82">
        <v>19232000</v>
      </c>
      <c r="B52" s="94">
        <v>3650000</v>
      </c>
      <c r="C52" s="17"/>
      <c r="D52" s="16" t="s">
        <v>38</v>
      </c>
      <c r="E52" s="10" t="s">
        <v>111</v>
      </c>
      <c r="F52" s="94">
        <v>3650000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112</v>
      </c>
      <c r="F53" s="94">
        <v>0</v>
      </c>
    </row>
    <row r="54" spans="1:6" ht="20.25" customHeight="1">
      <c r="A54" s="82"/>
      <c r="B54" s="94"/>
      <c r="C54" s="17"/>
      <c r="D54" s="17"/>
      <c r="E54" s="10"/>
      <c r="F54" s="94"/>
    </row>
    <row r="55" spans="1:6" ht="20.25" customHeight="1" thickBot="1">
      <c r="A55" s="85">
        <f>SUM(A40:A53)</f>
        <v>53295780</v>
      </c>
      <c r="B55" s="95">
        <f>SUM(B40:B54)</f>
        <v>18184485.17</v>
      </c>
      <c r="C55" s="17"/>
      <c r="E55" s="10"/>
      <c r="F55" s="95">
        <f>SUM(F40:F53)</f>
        <v>6070088.5</v>
      </c>
    </row>
    <row r="56" spans="1:6" ht="20.25" customHeight="1" thickTop="1">
      <c r="A56" s="83"/>
      <c r="B56" s="94">
        <v>469058.04</v>
      </c>
      <c r="C56" s="17"/>
      <c r="D56" s="5" t="s">
        <v>40</v>
      </c>
      <c r="E56" s="10"/>
      <c r="F56" s="94">
        <v>23250.89</v>
      </c>
    </row>
    <row r="57" spans="1:6" ht="20.25" customHeight="1">
      <c r="A57" s="86"/>
      <c r="B57" s="94">
        <v>645600</v>
      </c>
      <c r="C57" s="17"/>
      <c r="D57" s="16" t="s">
        <v>77</v>
      </c>
      <c r="E57" s="10" t="s">
        <v>99</v>
      </c>
      <c r="F57" s="94">
        <v>45800</v>
      </c>
    </row>
    <row r="58" spans="1:6" ht="20.25" customHeight="1">
      <c r="A58" s="86"/>
      <c r="B58" s="94">
        <v>0</v>
      </c>
      <c r="C58" s="17"/>
      <c r="D58" s="16" t="s">
        <v>62</v>
      </c>
      <c r="E58" s="10" t="s">
        <v>113</v>
      </c>
      <c r="F58" s="94">
        <v>0</v>
      </c>
    </row>
    <row r="59" spans="1:6" ht="20.25" customHeight="1">
      <c r="A59" s="86"/>
      <c r="B59" s="94">
        <v>2262626.55</v>
      </c>
      <c r="C59" s="17"/>
      <c r="D59" s="5" t="s">
        <v>115</v>
      </c>
      <c r="E59" s="10" t="s">
        <v>114</v>
      </c>
      <c r="F59" s="94">
        <v>0</v>
      </c>
    </row>
    <row r="60" spans="1:6" ht="20.25" customHeight="1">
      <c r="A60" s="86"/>
      <c r="B60" s="94">
        <v>5849500</v>
      </c>
      <c r="C60" s="17"/>
      <c r="D60" s="16" t="s">
        <v>73</v>
      </c>
      <c r="E60" s="10" t="s">
        <v>116</v>
      </c>
      <c r="F60" s="94">
        <v>0</v>
      </c>
    </row>
    <row r="61" spans="1:6" ht="20.25" customHeight="1">
      <c r="A61" s="86"/>
      <c r="B61" s="94">
        <v>24470</v>
      </c>
      <c r="C61" s="17"/>
      <c r="D61" s="17" t="s">
        <v>39</v>
      </c>
      <c r="E61" s="10" t="s">
        <v>98</v>
      </c>
      <c r="F61" s="94">
        <v>0</v>
      </c>
    </row>
    <row r="62" spans="1:6" ht="20.25" customHeight="1">
      <c r="A62" s="86"/>
      <c r="B62" s="105">
        <v>9251254.59</v>
      </c>
      <c r="C62" s="17"/>
      <c r="D62" s="17"/>
      <c r="E62" s="19"/>
      <c r="F62" s="105">
        <f>SUM(F56:F61)</f>
        <v>69050.89</v>
      </c>
    </row>
    <row r="63" spans="1:6" ht="20.25" customHeight="1">
      <c r="A63" s="86"/>
      <c r="B63" s="105">
        <v>27435739.76</v>
      </c>
      <c r="C63" s="131" t="s">
        <v>41</v>
      </c>
      <c r="D63" s="131"/>
      <c r="E63" s="11"/>
      <c r="F63" s="105">
        <f>F55+F62</f>
        <v>6139139.39</v>
      </c>
    </row>
    <row r="64" spans="1:6" ht="20.25" customHeight="1">
      <c r="A64" s="86"/>
      <c r="B64" s="94"/>
      <c r="C64" s="131" t="s">
        <v>42</v>
      </c>
      <c r="D64" s="131"/>
      <c r="E64" s="11"/>
      <c r="F64" s="94">
        <v>0</v>
      </c>
    </row>
    <row r="65" spans="1:6" s="74" customFormat="1" ht="20.25" customHeight="1">
      <c r="A65" s="89"/>
      <c r="B65" s="106">
        <v>2946124.4</v>
      </c>
      <c r="C65" s="138" t="s">
        <v>43</v>
      </c>
      <c r="D65" s="138"/>
      <c r="E65" s="73"/>
      <c r="F65" s="106">
        <v>0</v>
      </c>
    </row>
    <row r="66" spans="1:6" ht="20.25" customHeight="1">
      <c r="A66" s="86"/>
      <c r="B66" s="115"/>
      <c r="C66" s="131" t="s">
        <v>44</v>
      </c>
      <c r="D66" s="131"/>
      <c r="E66" s="11"/>
      <c r="F66" s="115">
        <v>-3047435.45</v>
      </c>
    </row>
    <row r="67" spans="2:6" ht="20.25" customHeight="1">
      <c r="B67" s="105">
        <v>29706804.67</v>
      </c>
      <c r="C67" s="131" t="s">
        <v>45</v>
      </c>
      <c r="D67" s="131"/>
      <c r="E67" s="11"/>
      <c r="F67" s="105">
        <v>29706804.67</v>
      </c>
    </row>
    <row r="68" spans="2:6" ht="20.25" customHeight="1">
      <c r="B68" s="83"/>
      <c r="C68" s="114"/>
      <c r="D68" s="114"/>
      <c r="E68" s="114"/>
      <c r="F68" s="83"/>
    </row>
    <row r="69" ht="22.5" customHeight="1"/>
    <row r="70" spans="1:6" s="22" customFormat="1" ht="21" customHeight="1">
      <c r="A70" s="136" t="s">
        <v>81</v>
      </c>
      <c r="B70" s="136"/>
      <c r="C70" s="137" t="s">
        <v>81</v>
      </c>
      <c r="D70" s="137"/>
      <c r="E70" s="137" t="s">
        <v>82</v>
      </c>
      <c r="F70" s="137"/>
    </row>
    <row r="71" spans="1:6" s="22" customFormat="1" ht="21" customHeight="1">
      <c r="A71" s="136" t="s">
        <v>86</v>
      </c>
      <c r="B71" s="136"/>
      <c r="C71" s="137" t="s">
        <v>117</v>
      </c>
      <c r="D71" s="137"/>
      <c r="E71" s="137" t="s">
        <v>83</v>
      </c>
      <c r="F71" s="137"/>
    </row>
    <row r="72" spans="1:6" s="22" customFormat="1" ht="21" customHeight="1">
      <c r="A72" s="136" t="s">
        <v>74</v>
      </c>
      <c r="B72" s="136"/>
      <c r="C72" s="137" t="s">
        <v>75</v>
      </c>
      <c r="D72" s="137"/>
      <c r="E72" s="137" t="s">
        <v>76</v>
      </c>
      <c r="F72" s="137"/>
    </row>
    <row r="73" spans="3:5" ht="21" customHeight="1">
      <c r="C73" s="137"/>
      <c r="D73" s="137"/>
      <c r="E73" s="5"/>
    </row>
    <row r="74" ht="23.25" customHeight="1"/>
    <row r="75" ht="23.25" customHeight="1">
      <c r="F75" s="91"/>
    </row>
    <row r="76" ht="23.25" customHeight="1"/>
    <row r="77" ht="23.25" customHeight="1"/>
    <row r="78" ht="23.25" customHeight="1"/>
  </sheetData>
  <sheetProtection/>
  <mergeCells count="24">
    <mergeCell ref="C72:D72"/>
    <mergeCell ref="E70:F70"/>
    <mergeCell ref="C65:D65"/>
    <mergeCell ref="C66:D66"/>
    <mergeCell ref="C67:D67"/>
    <mergeCell ref="A72:B72"/>
    <mergeCell ref="C73:D73"/>
    <mergeCell ref="E72:F72"/>
    <mergeCell ref="A71:B71"/>
    <mergeCell ref="C71:D71"/>
    <mergeCell ref="E71:F71"/>
    <mergeCell ref="A36:B36"/>
    <mergeCell ref="C36:D38"/>
    <mergeCell ref="C63:D63"/>
    <mergeCell ref="C64:D64"/>
    <mergeCell ref="A70:B70"/>
    <mergeCell ref="C70:D70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3">
      <selection activeCell="H44" sqref="H4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68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123</v>
      </c>
    </row>
    <row r="4" spans="1:6" ht="29.25">
      <c r="A4" s="122" t="s">
        <v>0</v>
      </c>
      <c r="B4" s="122"/>
      <c r="C4" s="122"/>
      <c r="D4" s="122"/>
      <c r="E4" s="122"/>
      <c r="F4" s="122"/>
    </row>
    <row r="5" spans="1:6" ht="24" thickBot="1">
      <c r="A5" s="79"/>
      <c r="B5" s="79"/>
      <c r="C5" s="7"/>
      <c r="E5" s="6"/>
      <c r="F5" s="79" t="s">
        <v>134</v>
      </c>
    </row>
    <row r="6" spans="1:6" ht="24" thickTop="1">
      <c r="A6" s="123" t="s">
        <v>3</v>
      </c>
      <c r="B6" s="124"/>
      <c r="C6" s="125" t="s">
        <v>5</v>
      </c>
      <c r="D6" s="126"/>
      <c r="E6" s="8"/>
      <c r="F6" s="107" t="s">
        <v>8</v>
      </c>
    </row>
    <row r="7" spans="1:6" ht="23.25">
      <c r="A7" s="80" t="s">
        <v>1</v>
      </c>
      <c r="B7" s="80" t="s">
        <v>4</v>
      </c>
      <c r="C7" s="127"/>
      <c r="D7" s="12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29"/>
      <c r="D8" s="130"/>
      <c r="E8" s="24" t="s">
        <v>7</v>
      </c>
      <c r="F8" s="109" t="s">
        <v>2</v>
      </c>
    </row>
    <row r="9" spans="1:6" ht="24" thickTop="1">
      <c r="A9" s="82"/>
      <c r="B9" s="93">
        <v>26760680.27</v>
      </c>
      <c r="C9" s="35" t="s">
        <v>9</v>
      </c>
      <c r="D9" s="13"/>
      <c r="E9" s="8"/>
      <c r="F9" s="93">
        <v>31660832.59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3860000</v>
      </c>
      <c r="B11" s="94">
        <v>1255796.81</v>
      </c>
      <c r="C11" s="17" t="s">
        <v>10</v>
      </c>
      <c r="D11" s="16"/>
      <c r="E11" s="10" t="s">
        <v>89</v>
      </c>
      <c r="F11" s="94">
        <v>1100410.65</v>
      </c>
    </row>
    <row r="12" spans="1:6" ht="23.25">
      <c r="A12" s="82">
        <v>1487000</v>
      </c>
      <c r="B12" s="94">
        <v>587638.5</v>
      </c>
      <c r="C12" s="17" t="s">
        <v>11</v>
      </c>
      <c r="D12" s="16"/>
      <c r="E12" s="10" t="s">
        <v>90</v>
      </c>
      <c r="F12" s="94">
        <v>100828.1</v>
      </c>
    </row>
    <row r="13" spans="1:6" ht="23.25">
      <c r="A13" s="82">
        <v>255000</v>
      </c>
      <c r="B13" s="94">
        <v>73982.41</v>
      </c>
      <c r="C13" s="17" t="s">
        <v>12</v>
      </c>
      <c r="D13" s="16"/>
      <c r="E13" s="10" t="s">
        <v>91</v>
      </c>
      <c r="F13" s="94">
        <v>3820.88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92</v>
      </c>
      <c r="F14" s="94">
        <v>0</v>
      </c>
    </row>
    <row r="15" spans="1:6" ht="23.25">
      <c r="A15" s="82">
        <v>550000</v>
      </c>
      <c r="B15" s="94">
        <v>88210</v>
      </c>
      <c r="C15" s="17" t="s">
        <v>14</v>
      </c>
      <c r="D15" s="16"/>
      <c r="E15" s="10" t="s">
        <v>93</v>
      </c>
      <c r="F15" s="94">
        <v>31310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94</v>
      </c>
      <c r="F16" s="94">
        <v>0</v>
      </c>
    </row>
    <row r="17" spans="1:6" ht="23.25">
      <c r="A17" s="82">
        <v>27143780</v>
      </c>
      <c r="B17" s="94">
        <v>11383395.87</v>
      </c>
      <c r="C17" s="17" t="s">
        <v>16</v>
      </c>
      <c r="D17" s="16"/>
      <c r="E17" s="10" t="s">
        <v>95</v>
      </c>
      <c r="F17" s="94">
        <v>3430759.82</v>
      </c>
    </row>
    <row r="18" spans="1:6" ht="23.25">
      <c r="A18" s="84">
        <v>20000000</v>
      </c>
      <c r="B18" s="94">
        <v>9633758</v>
      </c>
      <c r="C18" s="17" t="s">
        <v>17</v>
      </c>
      <c r="D18" s="16"/>
      <c r="E18" s="10" t="s">
        <v>96</v>
      </c>
      <c r="F18" s="100">
        <v>0</v>
      </c>
    </row>
    <row r="19" spans="1:6" ht="24" thickBot="1">
      <c r="A19" s="85">
        <f>SUM(A11:A18)</f>
        <v>53295780</v>
      </c>
      <c r="B19" s="95">
        <f>SUM(B11:B18)</f>
        <v>23022781.59</v>
      </c>
      <c r="D19" s="5" t="s">
        <v>65</v>
      </c>
      <c r="E19" s="10"/>
      <c r="F19" s="101">
        <f>SUM(F11:F18)</f>
        <v>4667129.449999999</v>
      </c>
    </row>
    <row r="20" spans="1:6" ht="24" thickTop="1">
      <c r="A20" s="86"/>
      <c r="B20" s="94">
        <v>3958800</v>
      </c>
      <c r="C20" s="17" t="s">
        <v>84</v>
      </c>
      <c r="D20" s="16"/>
      <c r="E20" s="10" t="s">
        <v>97</v>
      </c>
      <c r="F20" s="94">
        <v>51660</v>
      </c>
    </row>
    <row r="21" spans="1:6" ht="23.25">
      <c r="A21" s="86"/>
      <c r="B21" s="94">
        <v>65993</v>
      </c>
      <c r="C21" s="17" t="s">
        <v>39</v>
      </c>
      <c r="D21" s="16"/>
      <c r="E21" s="10" t="s">
        <v>98</v>
      </c>
      <c r="F21" s="94">
        <v>0</v>
      </c>
    </row>
    <row r="22" spans="1:6" ht="23.25">
      <c r="A22" s="86"/>
      <c r="B22" s="94">
        <v>210685.88</v>
      </c>
      <c r="C22" s="17" t="s">
        <v>78</v>
      </c>
      <c r="D22" s="16"/>
      <c r="E22" s="10" t="s">
        <v>99</v>
      </c>
      <c r="F22" s="94">
        <v>64720.86</v>
      </c>
    </row>
    <row r="23" spans="1:6" ht="23.25">
      <c r="A23" s="86"/>
      <c r="B23" s="94">
        <v>3118</v>
      </c>
      <c r="C23" s="17" t="s">
        <v>77</v>
      </c>
      <c r="D23" s="16"/>
      <c r="E23" s="10" t="s">
        <v>99</v>
      </c>
      <c r="F23" s="94">
        <v>0</v>
      </c>
    </row>
    <row r="24" spans="1:6" ht="23.25">
      <c r="A24" s="86"/>
      <c r="B24" s="94">
        <v>6800</v>
      </c>
      <c r="C24" s="132" t="s">
        <v>34</v>
      </c>
      <c r="D24" s="133"/>
      <c r="E24" s="10" t="s">
        <v>106</v>
      </c>
      <c r="F24" s="94">
        <v>0</v>
      </c>
    </row>
    <row r="25" spans="1:6" ht="23.25">
      <c r="A25" s="86"/>
      <c r="B25" s="94">
        <v>17651.05</v>
      </c>
      <c r="C25" s="132" t="s">
        <v>62</v>
      </c>
      <c r="D25" s="133"/>
      <c r="E25" s="10"/>
      <c r="F25" s="94">
        <v>0</v>
      </c>
    </row>
    <row r="26" spans="1:6" ht="23.25">
      <c r="A26" s="86"/>
      <c r="B26" s="94">
        <v>3000</v>
      </c>
      <c r="C26" s="132" t="s">
        <v>125</v>
      </c>
      <c r="D26" s="133"/>
      <c r="E26" s="10"/>
      <c r="F26" s="94">
        <v>1500</v>
      </c>
    </row>
    <row r="27" spans="1:6" ht="23.25">
      <c r="A27" s="86"/>
      <c r="B27" s="94">
        <v>1000</v>
      </c>
      <c r="C27" s="17" t="s">
        <v>135</v>
      </c>
      <c r="D27" s="16"/>
      <c r="E27" s="10"/>
      <c r="F27" s="94">
        <v>1000</v>
      </c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4267047.93</v>
      </c>
      <c r="E34" s="20"/>
      <c r="F34" s="98">
        <f>SUM(F20:F33)</f>
        <v>118880.86</v>
      </c>
    </row>
    <row r="35" spans="1:6" ht="24" thickBot="1">
      <c r="A35" s="86"/>
      <c r="B35" s="99">
        <f>B19+B34</f>
        <v>27289829.52</v>
      </c>
      <c r="C35" s="131" t="s">
        <v>27</v>
      </c>
      <c r="D35" s="131"/>
      <c r="E35" s="10"/>
      <c r="F35" s="99">
        <f>F19+F34</f>
        <v>4786010.31</v>
      </c>
    </row>
    <row r="36" spans="1:6" s="74" customFormat="1" ht="21.75" customHeight="1" thickTop="1">
      <c r="A36" s="134" t="s">
        <v>3</v>
      </c>
      <c r="B36" s="135"/>
      <c r="C36" s="125" t="s">
        <v>5</v>
      </c>
      <c r="D36" s="12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27"/>
      <c r="D37" s="12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29"/>
      <c r="D38" s="13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94">
        <v>3708700</v>
      </c>
      <c r="B40" s="96">
        <v>1139759.8</v>
      </c>
      <c r="C40" s="116"/>
      <c r="D40" s="16" t="s">
        <v>29</v>
      </c>
      <c r="E40" s="36" t="s">
        <v>124</v>
      </c>
      <c r="F40" s="94">
        <v>148814</v>
      </c>
    </row>
    <row r="41" spans="1:6" ht="20.25" customHeight="1">
      <c r="A41" s="82">
        <v>0</v>
      </c>
      <c r="B41" s="94">
        <v>2734880</v>
      </c>
      <c r="C41" s="92"/>
      <c r="D41" s="16" t="s">
        <v>29</v>
      </c>
      <c r="E41" s="10" t="s">
        <v>124</v>
      </c>
      <c r="F41" s="94">
        <v>545460</v>
      </c>
    </row>
    <row r="42" spans="1:6" ht="20.25" customHeight="1">
      <c r="A42" s="82">
        <v>5879400</v>
      </c>
      <c r="B42" s="94">
        <v>638490</v>
      </c>
      <c r="C42" s="92"/>
      <c r="D42" s="16" t="s">
        <v>119</v>
      </c>
      <c r="E42" s="10" t="s">
        <v>101</v>
      </c>
      <c r="F42" s="94">
        <v>145080</v>
      </c>
    </row>
    <row r="43" spans="1:6" ht="20.25" customHeight="1">
      <c r="A43" s="82">
        <v>0</v>
      </c>
      <c r="B43" s="94">
        <v>1620520.75</v>
      </c>
      <c r="C43" s="92"/>
      <c r="D43" s="16" t="s">
        <v>120</v>
      </c>
      <c r="E43" s="10" t="s">
        <v>102</v>
      </c>
      <c r="F43" s="94">
        <v>335870</v>
      </c>
    </row>
    <row r="44" spans="1:6" ht="20.25" customHeight="1">
      <c r="A44" s="82">
        <v>309000</v>
      </c>
      <c r="B44" s="94">
        <v>116150</v>
      </c>
      <c r="C44" s="92"/>
      <c r="D44" s="16" t="s">
        <v>31</v>
      </c>
      <c r="E44" s="10" t="s">
        <v>103</v>
      </c>
      <c r="F44" s="94">
        <v>23230</v>
      </c>
    </row>
    <row r="45" spans="1:6" ht="20.25" customHeight="1">
      <c r="A45" s="82">
        <v>4527880</v>
      </c>
      <c r="B45" s="94">
        <v>1819740</v>
      </c>
      <c r="C45" s="17"/>
      <c r="D45" s="16" t="s">
        <v>32</v>
      </c>
      <c r="E45" s="10" t="s">
        <v>104</v>
      </c>
      <c r="F45" s="94">
        <v>378080</v>
      </c>
    </row>
    <row r="46" spans="1:6" ht="20.25" customHeight="1">
      <c r="A46" s="82">
        <v>3077000</v>
      </c>
      <c r="B46" s="94">
        <v>356320</v>
      </c>
      <c r="C46" s="17"/>
      <c r="D46" s="16" t="s">
        <v>33</v>
      </c>
      <c r="E46" s="10" t="s">
        <v>105</v>
      </c>
      <c r="F46" s="94">
        <v>67522</v>
      </c>
    </row>
    <row r="47" spans="1:6" ht="20.25" customHeight="1">
      <c r="A47" s="82">
        <v>6111000</v>
      </c>
      <c r="B47" s="94">
        <v>1312493.94</v>
      </c>
      <c r="C47" s="17"/>
      <c r="D47" s="16" t="s">
        <v>34</v>
      </c>
      <c r="E47" s="10" t="s">
        <v>106</v>
      </c>
      <c r="F47" s="94">
        <v>532140.5</v>
      </c>
    </row>
    <row r="48" spans="1:6" ht="20.25" customHeight="1">
      <c r="A48" s="82">
        <v>4442000</v>
      </c>
      <c r="B48" s="94">
        <v>1069244.46</v>
      </c>
      <c r="C48" s="17"/>
      <c r="D48" s="16" t="s">
        <v>35</v>
      </c>
      <c r="E48" s="10" t="s">
        <v>107</v>
      </c>
      <c r="F48" s="94">
        <v>412865.02</v>
      </c>
    </row>
    <row r="49" spans="1:6" ht="20.25" customHeight="1">
      <c r="A49" s="82">
        <v>653000</v>
      </c>
      <c r="B49" s="94">
        <v>227809.16</v>
      </c>
      <c r="C49" s="17"/>
      <c r="D49" s="16" t="s">
        <v>36</v>
      </c>
      <c r="E49" s="10" t="s">
        <v>108</v>
      </c>
      <c r="F49" s="94">
        <v>26059.56</v>
      </c>
    </row>
    <row r="50" spans="1:6" ht="20.25" customHeight="1">
      <c r="A50" s="82">
        <v>3312100</v>
      </c>
      <c r="B50" s="94">
        <v>914078.5</v>
      </c>
      <c r="C50" s="17"/>
      <c r="D50" s="16" t="s">
        <v>17</v>
      </c>
      <c r="E50" s="10" t="s">
        <v>109</v>
      </c>
      <c r="F50" s="94">
        <v>565078.5</v>
      </c>
    </row>
    <row r="51" spans="1:6" ht="20.25" customHeight="1">
      <c r="A51" s="82">
        <v>1943700</v>
      </c>
      <c r="B51" s="94">
        <v>164910.06</v>
      </c>
      <c r="C51" s="17"/>
      <c r="D51" s="16" t="s">
        <v>37</v>
      </c>
      <c r="E51" s="10" t="s">
        <v>110</v>
      </c>
      <c r="F51" s="94">
        <v>11500</v>
      </c>
    </row>
    <row r="52" spans="1:6" ht="20.25" customHeight="1">
      <c r="A52" s="82">
        <v>19232000</v>
      </c>
      <c r="B52" s="94">
        <v>0</v>
      </c>
      <c r="C52" s="17"/>
      <c r="D52" s="16" t="s">
        <v>38</v>
      </c>
      <c r="E52" s="10" t="s">
        <v>111</v>
      </c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112</v>
      </c>
      <c r="F53" s="94">
        <v>0</v>
      </c>
    </row>
    <row r="54" spans="1:6" ht="20.25" customHeight="1">
      <c r="A54" s="82"/>
      <c r="B54" s="94"/>
      <c r="C54" s="17"/>
      <c r="D54" s="17"/>
      <c r="E54" s="10"/>
      <c r="F54" s="94"/>
    </row>
    <row r="55" spans="1:6" ht="20.25" customHeight="1" thickBot="1">
      <c r="A55" s="85">
        <f>SUM(A40:A53)</f>
        <v>53295780</v>
      </c>
      <c r="B55" s="95">
        <f>SUM(B40:B54)</f>
        <v>12114396.67</v>
      </c>
      <c r="C55" s="17"/>
      <c r="E55" s="10"/>
      <c r="F55" s="95">
        <f>SUM(F40:F53)</f>
        <v>3191699.58</v>
      </c>
    </row>
    <row r="56" spans="1:6" ht="20.25" customHeight="1" thickTop="1">
      <c r="A56" s="83"/>
      <c r="B56" s="94">
        <v>445807.15</v>
      </c>
      <c r="C56" s="17"/>
      <c r="D56" s="5" t="s">
        <v>40</v>
      </c>
      <c r="E56" s="10"/>
      <c r="F56" s="94">
        <v>4663.9</v>
      </c>
    </row>
    <row r="57" spans="1:6" ht="20.25" customHeight="1">
      <c r="A57" s="86"/>
      <c r="B57" s="94">
        <v>599800</v>
      </c>
      <c r="C57" s="17"/>
      <c r="D57" s="16" t="s">
        <v>77</v>
      </c>
      <c r="E57" s="10" t="s">
        <v>99</v>
      </c>
      <c r="F57" s="94">
        <v>496570</v>
      </c>
    </row>
    <row r="58" spans="1:6" ht="20.25" customHeight="1">
      <c r="A58" s="86"/>
      <c r="B58" s="94">
        <v>0</v>
      </c>
      <c r="C58" s="17"/>
      <c r="D58" s="16" t="s">
        <v>62</v>
      </c>
      <c r="E58" s="10" t="s">
        <v>113</v>
      </c>
      <c r="F58" s="94">
        <v>0</v>
      </c>
    </row>
    <row r="59" spans="1:6" ht="20.25" customHeight="1">
      <c r="A59" s="86"/>
      <c r="B59" s="94">
        <v>2262626.55</v>
      </c>
      <c r="C59" s="17"/>
      <c r="D59" s="5" t="s">
        <v>115</v>
      </c>
      <c r="E59" s="10" t="s">
        <v>114</v>
      </c>
      <c r="F59" s="94">
        <v>0</v>
      </c>
    </row>
    <row r="60" spans="1:6" ht="20.25" customHeight="1">
      <c r="A60" s="86"/>
      <c r="B60" s="94">
        <v>5849500</v>
      </c>
      <c r="C60" s="17"/>
      <c r="D60" s="16" t="s">
        <v>73</v>
      </c>
      <c r="E60" s="10" t="s">
        <v>116</v>
      </c>
      <c r="F60" s="94">
        <v>0</v>
      </c>
    </row>
    <row r="61" spans="1:6" ht="20.25" customHeight="1">
      <c r="A61" s="86"/>
      <c r="B61" s="94">
        <v>24470</v>
      </c>
      <c r="C61" s="17"/>
      <c r="D61" s="17" t="s">
        <v>39</v>
      </c>
      <c r="E61" s="10" t="s">
        <v>98</v>
      </c>
      <c r="F61" s="94">
        <v>0</v>
      </c>
    </row>
    <row r="62" spans="1:6" ht="20.25" customHeight="1">
      <c r="A62" s="86"/>
      <c r="B62" s="105">
        <v>9182203.7</v>
      </c>
      <c r="C62" s="17"/>
      <c r="D62" s="17"/>
      <c r="E62" s="19"/>
      <c r="F62" s="105">
        <f>SUM(F56:F61)</f>
        <v>501233.9</v>
      </c>
    </row>
    <row r="63" spans="1:6" ht="20.25" customHeight="1">
      <c r="A63" s="86"/>
      <c r="B63" s="105">
        <v>21296600.37</v>
      </c>
      <c r="C63" s="131" t="s">
        <v>41</v>
      </c>
      <c r="D63" s="131"/>
      <c r="E63" s="11"/>
      <c r="F63" s="105">
        <f>F55+F62</f>
        <v>3692933.48</v>
      </c>
    </row>
    <row r="64" spans="1:6" ht="20.25" customHeight="1">
      <c r="A64" s="86"/>
      <c r="B64" s="94"/>
      <c r="C64" s="131" t="s">
        <v>42</v>
      </c>
      <c r="D64" s="131"/>
      <c r="E64" s="11"/>
      <c r="F64" s="94">
        <v>0</v>
      </c>
    </row>
    <row r="65" spans="1:6" s="74" customFormat="1" ht="20.25" customHeight="1">
      <c r="A65" s="89"/>
      <c r="B65" s="106">
        <v>5993229.15</v>
      </c>
      <c r="C65" s="138" t="s">
        <v>43</v>
      </c>
      <c r="D65" s="138"/>
      <c r="E65" s="73"/>
      <c r="F65" s="106">
        <v>1093076.83</v>
      </c>
    </row>
    <row r="66" spans="1:6" ht="20.25" customHeight="1">
      <c r="A66" s="86"/>
      <c r="B66" s="115"/>
      <c r="C66" s="131" t="s">
        <v>44</v>
      </c>
      <c r="D66" s="131"/>
      <c r="E66" s="11"/>
      <c r="F66" s="115"/>
    </row>
    <row r="67" spans="2:6" ht="20.25" customHeight="1">
      <c r="B67" s="105">
        <v>32753909.42</v>
      </c>
      <c r="C67" s="131" t="s">
        <v>45</v>
      </c>
      <c r="D67" s="131"/>
      <c r="E67" s="11"/>
      <c r="F67" s="105">
        <v>32753909.42</v>
      </c>
    </row>
    <row r="68" spans="2:6" ht="20.25" customHeight="1">
      <c r="B68" s="83"/>
      <c r="C68" s="114"/>
      <c r="D68" s="114"/>
      <c r="E68" s="114"/>
      <c r="F68" s="83"/>
    </row>
    <row r="69" ht="22.5" customHeight="1"/>
    <row r="70" spans="1:6" s="22" customFormat="1" ht="21" customHeight="1">
      <c r="A70" s="136" t="s">
        <v>81</v>
      </c>
      <c r="B70" s="136"/>
      <c r="C70" s="137" t="s">
        <v>81</v>
      </c>
      <c r="D70" s="137"/>
      <c r="E70" s="137" t="s">
        <v>82</v>
      </c>
      <c r="F70" s="137"/>
    </row>
    <row r="71" spans="1:6" s="22" customFormat="1" ht="21" customHeight="1">
      <c r="A71" s="136" t="s">
        <v>86</v>
      </c>
      <c r="B71" s="136"/>
      <c r="C71" s="137" t="s">
        <v>117</v>
      </c>
      <c r="D71" s="137"/>
      <c r="E71" s="137" t="s">
        <v>83</v>
      </c>
      <c r="F71" s="137"/>
    </row>
    <row r="72" spans="1:6" s="22" customFormat="1" ht="21" customHeight="1">
      <c r="A72" s="136" t="s">
        <v>74</v>
      </c>
      <c r="B72" s="136"/>
      <c r="C72" s="137" t="s">
        <v>75</v>
      </c>
      <c r="D72" s="137"/>
      <c r="E72" s="137" t="s">
        <v>76</v>
      </c>
      <c r="F72" s="137"/>
    </row>
    <row r="73" spans="3:5" ht="21" customHeight="1">
      <c r="C73" s="137"/>
      <c r="D73" s="137"/>
      <c r="E73" s="5"/>
    </row>
    <row r="74" ht="23.25" customHeight="1"/>
    <row r="75" ht="23.25" customHeight="1">
      <c r="F75" s="91"/>
    </row>
    <row r="76" ht="23.25" customHeight="1"/>
    <row r="77" ht="23.25" customHeight="1"/>
    <row r="78" ht="23.25" customHeight="1"/>
  </sheetData>
  <sheetProtection/>
  <mergeCells count="24">
    <mergeCell ref="C26:D26"/>
    <mergeCell ref="A36:B36"/>
    <mergeCell ref="C36:D38"/>
    <mergeCell ref="C63:D63"/>
    <mergeCell ref="C64:D64"/>
    <mergeCell ref="A4:F4"/>
    <mergeCell ref="A6:B6"/>
    <mergeCell ref="C6:D8"/>
    <mergeCell ref="C35:D35"/>
    <mergeCell ref="C24:D24"/>
    <mergeCell ref="C25:D25"/>
    <mergeCell ref="A70:B70"/>
    <mergeCell ref="C70:D70"/>
    <mergeCell ref="E70:F70"/>
    <mergeCell ref="C65:D65"/>
    <mergeCell ref="C66:D66"/>
    <mergeCell ref="C67:D67"/>
    <mergeCell ref="A72:B72"/>
    <mergeCell ref="C73:D73"/>
    <mergeCell ref="E72:F72"/>
    <mergeCell ref="A71:B71"/>
    <mergeCell ref="C71:D71"/>
    <mergeCell ref="E71:F71"/>
    <mergeCell ref="C72:D72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F6" sqref="F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68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123</v>
      </c>
    </row>
    <row r="4" spans="1:6" ht="29.25">
      <c r="A4" s="122" t="s">
        <v>0</v>
      </c>
      <c r="B4" s="122"/>
      <c r="C4" s="122"/>
      <c r="D4" s="122"/>
      <c r="E4" s="122"/>
      <c r="F4" s="122"/>
    </row>
    <row r="5" spans="1:6" ht="24" thickBot="1">
      <c r="A5" s="79"/>
      <c r="B5" s="79"/>
      <c r="C5" s="7"/>
      <c r="E5" s="6"/>
      <c r="F5" s="79" t="s">
        <v>133</v>
      </c>
    </row>
    <row r="6" spans="1:6" ht="24" thickTop="1">
      <c r="A6" s="123" t="s">
        <v>3</v>
      </c>
      <c r="B6" s="124"/>
      <c r="C6" s="125" t="s">
        <v>5</v>
      </c>
      <c r="D6" s="126"/>
      <c r="E6" s="8"/>
      <c r="F6" s="107" t="s">
        <v>8</v>
      </c>
    </row>
    <row r="7" spans="1:6" ht="23.25">
      <c r="A7" s="80" t="s">
        <v>1</v>
      </c>
      <c r="B7" s="80" t="s">
        <v>4</v>
      </c>
      <c r="C7" s="127"/>
      <c r="D7" s="12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29"/>
      <c r="D8" s="130"/>
      <c r="E8" s="24" t="s">
        <v>7</v>
      </c>
      <c r="F8" s="109" t="s">
        <v>2</v>
      </c>
    </row>
    <row r="9" spans="1:6" ht="24" thickTop="1">
      <c r="A9" s="82"/>
      <c r="B9" s="93">
        <v>26760680.27</v>
      </c>
      <c r="C9" s="35" t="s">
        <v>9</v>
      </c>
      <c r="D9" s="13"/>
      <c r="E9" s="8"/>
      <c r="F9" s="93">
        <v>22569918.16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3860000</v>
      </c>
      <c r="B11" s="94">
        <v>155386.16</v>
      </c>
      <c r="C11" s="17" t="s">
        <v>10</v>
      </c>
      <c r="D11" s="16"/>
      <c r="E11" s="10" t="s">
        <v>89</v>
      </c>
      <c r="F11" s="94">
        <v>148915.8</v>
      </c>
    </row>
    <row r="12" spans="1:6" ht="23.25">
      <c r="A12" s="82">
        <v>1487000</v>
      </c>
      <c r="B12" s="94">
        <v>486810.4</v>
      </c>
      <c r="C12" s="17" t="s">
        <v>11</v>
      </c>
      <c r="D12" s="16"/>
      <c r="E12" s="10" t="s">
        <v>90</v>
      </c>
      <c r="F12" s="94">
        <v>94833.4</v>
      </c>
    </row>
    <row r="13" spans="1:6" ht="23.25">
      <c r="A13" s="82">
        <v>255000</v>
      </c>
      <c r="B13" s="94">
        <v>70161.53</v>
      </c>
      <c r="C13" s="17" t="s">
        <v>12</v>
      </c>
      <c r="D13" s="16"/>
      <c r="E13" s="10" t="s">
        <v>91</v>
      </c>
      <c r="F13" s="94">
        <v>14723.08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92</v>
      </c>
      <c r="F14" s="94">
        <v>0</v>
      </c>
    </row>
    <row r="15" spans="1:6" ht="23.25">
      <c r="A15" s="82">
        <v>550000</v>
      </c>
      <c r="B15" s="94">
        <v>56900</v>
      </c>
      <c r="C15" s="17" t="s">
        <v>14</v>
      </c>
      <c r="D15" s="16"/>
      <c r="E15" s="10" t="s">
        <v>93</v>
      </c>
      <c r="F15" s="94">
        <v>37100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94</v>
      </c>
      <c r="F16" s="94">
        <v>0</v>
      </c>
    </row>
    <row r="17" spans="1:6" ht="23.25">
      <c r="A17" s="82">
        <v>27143780</v>
      </c>
      <c r="B17" s="94">
        <v>7952636.05</v>
      </c>
      <c r="C17" s="17" t="s">
        <v>16</v>
      </c>
      <c r="D17" s="16"/>
      <c r="E17" s="10" t="s">
        <v>95</v>
      </c>
      <c r="F17" s="94">
        <v>1612505.75</v>
      </c>
    </row>
    <row r="18" spans="1:6" ht="23.25">
      <c r="A18" s="84">
        <v>20000000</v>
      </c>
      <c r="B18" s="94">
        <v>9633758</v>
      </c>
      <c r="C18" s="17" t="s">
        <v>17</v>
      </c>
      <c r="D18" s="16"/>
      <c r="E18" s="10" t="s">
        <v>96</v>
      </c>
      <c r="F18" s="100">
        <v>9633758</v>
      </c>
    </row>
    <row r="19" spans="1:6" ht="24" thickBot="1">
      <c r="A19" s="85">
        <f>SUM(A11:A18)</f>
        <v>53295780</v>
      </c>
      <c r="B19" s="95">
        <f>SUM(B11:B18)</f>
        <v>18355652.14</v>
      </c>
      <c r="D19" s="5" t="s">
        <v>65</v>
      </c>
      <c r="E19" s="10"/>
      <c r="F19" s="101">
        <f>SUM(F11:F18)</f>
        <v>11541836.03</v>
      </c>
    </row>
    <row r="20" spans="1:6" ht="24" thickTop="1">
      <c r="A20" s="86"/>
      <c r="B20" s="94">
        <v>3907140</v>
      </c>
      <c r="C20" s="17" t="s">
        <v>84</v>
      </c>
      <c r="D20" s="16"/>
      <c r="E20" s="10" t="s">
        <v>97</v>
      </c>
      <c r="F20" s="94">
        <v>51660</v>
      </c>
    </row>
    <row r="21" spans="1:6" ht="23.25">
      <c r="A21" s="86"/>
      <c r="B21" s="94">
        <v>59569</v>
      </c>
      <c r="C21" s="17" t="s">
        <v>39</v>
      </c>
      <c r="D21" s="16"/>
      <c r="E21" s="10" t="s">
        <v>98</v>
      </c>
      <c r="F21" s="94">
        <v>0</v>
      </c>
    </row>
    <row r="22" spans="1:6" ht="23.25">
      <c r="A22" s="86"/>
      <c r="B22" s="94">
        <v>145965.02</v>
      </c>
      <c r="C22" s="17" t="s">
        <v>78</v>
      </c>
      <c r="D22" s="16"/>
      <c r="E22" s="10" t="s">
        <v>99</v>
      </c>
      <c r="F22" s="94">
        <v>6584.74</v>
      </c>
    </row>
    <row r="23" spans="1:6" ht="23.25">
      <c r="A23" s="86"/>
      <c r="B23" s="94">
        <v>3118</v>
      </c>
      <c r="C23" s="17" t="s">
        <v>77</v>
      </c>
      <c r="D23" s="16"/>
      <c r="E23" s="10" t="s">
        <v>99</v>
      </c>
      <c r="F23" s="94">
        <v>40</v>
      </c>
    </row>
    <row r="24" spans="1:6" ht="23.25">
      <c r="A24" s="86"/>
      <c r="B24" s="94">
        <v>6800</v>
      </c>
      <c r="C24" s="132" t="s">
        <v>34</v>
      </c>
      <c r="D24" s="133"/>
      <c r="E24" s="10" t="s">
        <v>106</v>
      </c>
      <c r="F24" s="94">
        <v>0</v>
      </c>
    </row>
    <row r="25" spans="1:6" ht="23.25">
      <c r="A25" s="86"/>
      <c r="B25" s="94">
        <v>17651.05</v>
      </c>
      <c r="C25" s="132" t="s">
        <v>62</v>
      </c>
      <c r="D25" s="133"/>
      <c r="E25" s="10"/>
      <c r="F25" s="94">
        <v>108.3</v>
      </c>
    </row>
    <row r="26" spans="1:6" ht="23.25">
      <c r="A26" s="86"/>
      <c r="B26" s="94">
        <v>1500</v>
      </c>
      <c r="C26" s="132" t="s">
        <v>125</v>
      </c>
      <c r="D26" s="133"/>
      <c r="E26" s="10"/>
      <c r="F26" s="94">
        <v>1000</v>
      </c>
    </row>
    <row r="27" spans="1:6" ht="23.25">
      <c r="A27" s="86"/>
      <c r="B27" s="94"/>
      <c r="C27" s="17"/>
      <c r="D27" s="16"/>
      <c r="E27" s="10"/>
      <c r="F27" s="94"/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4141743.07</v>
      </c>
      <c r="E34" s="20"/>
      <c r="F34" s="98">
        <f>SUM(F20:F33)</f>
        <v>59393.04</v>
      </c>
    </row>
    <row r="35" spans="1:6" ht="24" thickBot="1">
      <c r="A35" s="86"/>
      <c r="B35" s="99">
        <f>B19+B34</f>
        <v>22497395.21</v>
      </c>
      <c r="C35" s="131" t="s">
        <v>27</v>
      </c>
      <c r="D35" s="131"/>
      <c r="E35" s="10"/>
      <c r="F35" s="99">
        <f>F19+F34</f>
        <v>11601229.069999998</v>
      </c>
    </row>
    <row r="36" spans="1:6" s="74" customFormat="1" ht="21.75" customHeight="1" thickTop="1">
      <c r="A36" s="134" t="s">
        <v>3</v>
      </c>
      <c r="B36" s="135"/>
      <c r="C36" s="125" t="s">
        <v>5</v>
      </c>
      <c r="D36" s="12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27"/>
      <c r="D37" s="12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29"/>
      <c r="D38" s="13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94">
        <v>3708700</v>
      </c>
      <c r="B40" s="96">
        <v>990945.8</v>
      </c>
      <c r="C40" s="116"/>
      <c r="D40" s="16" t="s">
        <v>29</v>
      </c>
      <c r="E40" s="36" t="s">
        <v>124</v>
      </c>
      <c r="F40" s="94">
        <v>150822</v>
      </c>
    </row>
    <row r="41" spans="1:6" ht="20.25" customHeight="1">
      <c r="A41" s="82">
        <v>0</v>
      </c>
      <c r="B41" s="94">
        <v>2189420</v>
      </c>
      <c r="C41" s="92"/>
      <c r="D41" s="16" t="s">
        <v>29</v>
      </c>
      <c r="E41" s="10" t="s">
        <v>124</v>
      </c>
      <c r="F41" s="94">
        <v>546960</v>
      </c>
    </row>
    <row r="42" spans="1:6" ht="20.25" customHeight="1">
      <c r="A42" s="82">
        <v>5879400</v>
      </c>
      <c r="B42" s="94">
        <v>493410</v>
      </c>
      <c r="C42" s="92"/>
      <c r="D42" s="16" t="s">
        <v>119</v>
      </c>
      <c r="E42" s="10" t="s">
        <v>101</v>
      </c>
      <c r="F42" s="94">
        <v>145080</v>
      </c>
    </row>
    <row r="43" spans="1:6" ht="20.25" customHeight="1">
      <c r="A43" s="82">
        <v>0</v>
      </c>
      <c r="B43" s="94">
        <v>1284650.75</v>
      </c>
      <c r="C43" s="92"/>
      <c r="D43" s="16" t="s">
        <v>120</v>
      </c>
      <c r="E43" s="10" t="s">
        <v>102</v>
      </c>
      <c r="F43" s="94">
        <v>334112.75</v>
      </c>
    </row>
    <row r="44" spans="1:6" ht="20.25" customHeight="1">
      <c r="A44" s="82">
        <v>309000</v>
      </c>
      <c r="B44" s="94">
        <v>92920</v>
      </c>
      <c r="C44" s="92"/>
      <c r="D44" s="16" t="s">
        <v>31</v>
      </c>
      <c r="E44" s="10" t="s">
        <v>103</v>
      </c>
      <c r="F44" s="94">
        <v>23230</v>
      </c>
    </row>
    <row r="45" spans="1:6" ht="20.25" customHeight="1">
      <c r="A45" s="82">
        <v>4527880</v>
      </c>
      <c r="B45" s="94">
        <v>1441660</v>
      </c>
      <c r="C45" s="17"/>
      <c r="D45" s="16" t="s">
        <v>32</v>
      </c>
      <c r="E45" s="10" t="s">
        <v>104</v>
      </c>
      <c r="F45" s="94">
        <v>363300</v>
      </c>
    </row>
    <row r="46" spans="1:6" ht="20.25" customHeight="1">
      <c r="A46" s="82">
        <v>3077000</v>
      </c>
      <c r="B46" s="94">
        <v>288798</v>
      </c>
      <c r="C46" s="17"/>
      <c r="D46" s="16" t="s">
        <v>33</v>
      </c>
      <c r="E46" s="10" t="s">
        <v>105</v>
      </c>
      <c r="F46" s="94">
        <v>99935</v>
      </c>
    </row>
    <row r="47" spans="1:6" ht="20.25" customHeight="1">
      <c r="A47" s="82">
        <v>6111000</v>
      </c>
      <c r="B47" s="94">
        <v>780353.44</v>
      </c>
      <c r="C47" s="17"/>
      <c r="D47" s="16" t="s">
        <v>34</v>
      </c>
      <c r="E47" s="10" t="s">
        <v>106</v>
      </c>
      <c r="F47" s="94">
        <v>225757.5</v>
      </c>
    </row>
    <row r="48" spans="1:6" ht="20.25" customHeight="1">
      <c r="A48" s="82">
        <v>4442000</v>
      </c>
      <c r="B48" s="94">
        <v>656379.44</v>
      </c>
      <c r="C48" s="17"/>
      <c r="D48" s="16" t="s">
        <v>35</v>
      </c>
      <c r="E48" s="10" t="s">
        <v>107</v>
      </c>
      <c r="F48" s="94">
        <v>231900.2</v>
      </c>
    </row>
    <row r="49" spans="1:6" ht="20.25" customHeight="1">
      <c r="A49" s="82">
        <v>653000</v>
      </c>
      <c r="B49" s="94">
        <v>201749.6</v>
      </c>
      <c r="C49" s="17"/>
      <c r="D49" s="16" t="s">
        <v>36</v>
      </c>
      <c r="E49" s="10" t="s">
        <v>108</v>
      </c>
      <c r="F49" s="94">
        <v>25872.62</v>
      </c>
    </row>
    <row r="50" spans="1:6" ht="20.25" customHeight="1">
      <c r="A50" s="82">
        <v>3312100</v>
      </c>
      <c r="B50" s="94">
        <v>349000</v>
      </c>
      <c r="C50" s="17"/>
      <c r="D50" s="16" t="s">
        <v>17</v>
      </c>
      <c r="E50" s="10" t="s">
        <v>109</v>
      </c>
      <c r="F50" s="94">
        <v>132000</v>
      </c>
    </row>
    <row r="51" spans="1:6" ht="20.25" customHeight="1">
      <c r="A51" s="82">
        <v>1943700</v>
      </c>
      <c r="B51" s="94">
        <v>153410.06</v>
      </c>
      <c r="C51" s="17"/>
      <c r="D51" s="16" t="s">
        <v>37</v>
      </c>
      <c r="E51" s="10" t="s">
        <v>110</v>
      </c>
      <c r="F51" s="94">
        <v>108850.06</v>
      </c>
    </row>
    <row r="52" spans="1:6" ht="20.25" customHeight="1">
      <c r="A52" s="82">
        <v>19232000</v>
      </c>
      <c r="B52" s="94">
        <v>0</v>
      </c>
      <c r="C52" s="17"/>
      <c r="D52" s="16" t="s">
        <v>38</v>
      </c>
      <c r="E52" s="10" t="s">
        <v>111</v>
      </c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112</v>
      </c>
      <c r="F53" s="94">
        <v>0</v>
      </c>
    </row>
    <row r="54" spans="1:6" ht="20.25" customHeight="1">
      <c r="A54" s="82"/>
      <c r="B54" s="94"/>
      <c r="C54" s="17"/>
      <c r="D54" s="17"/>
      <c r="E54" s="10"/>
      <c r="F54" s="94"/>
    </row>
    <row r="55" spans="1:6" ht="20.25" customHeight="1" thickBot="1">
      <c r="A55" s="85">
        <f>SUM(A40:A53)</f>
        <v>53295780</v>
      </c>
      <c r="B55" s="95">
        <f>SUM(B40:B54)</f>
        <v>8922697.09</v>
      </c>
      <c r="C55" s="17"/>
      <c r="E55" s="10"/>
      <c r="F55" s="95">
        <f>SUM(F40:F53)</f>
        <v>2387820.1300000004</v>
      </c>
    </row>
    <row r="56" spans="1:6" ht="20.25" customHeight="1" thickTop="1">
      <c r="A56" s="83"/>
      <c r="B56" s="94">
        <v>441143.25</v>
      </c>
      <c r="C56" s="17"/>
      <c r="D56" s="5" t="s">
        <v>40</v>
      </c>
      <c r="E56" s="10"/>
      <c r="F56" s="94">
        <v>102848.51</v>
      </c>
    </row>
    <row r="57" spans="1:6" ht="20.25" customHeight="1">
      <c r="A57" s="86"/>
      <c r="B57" s="94">
        <v>103230</v>
      </c>
      <c r="C57" s="17"/>
      <c r="D57" s="16" t="s">
        <v>77</v>
      </c>
      <c r="E57" s="10" t="s">
        <v>99</v>
      </c>
      <c r="F57" s="94">
        <v>1600</v>
      </c>
    </row>
    <row r="58" spans="1:6" ht="20.25" customHeight="1">
      <c r="A58" s="86"/>
      <c r="B58" s="94">
        <v>0</v>
      </c>
      <c r="C58" s="17"/>
      <c r="D58" s="16" t="s">
        <v>62</v>
      </c>
      <c r="E58" s="10" t="s">
        <v>113</v>
      </c>
      <c r="F58" s="94">
        <v>0</v>
      </c>
    </row>
    <row r="59" spans="1:6" ht="20.25" customHeight="1">
      <c r="A59" s="86"/>
      <c r="B59" s="94">
        <v>2262626.55</v>
      </c>
      <c r="C59" s="17"/>
      <c r="D59" s="5" t="s">
        <v>115</v>
      </c>
      <c r="E59" s="10" t="s">
        <v>114</v>
      </c>
      <c r="F59" s="94">
        <v>0</v>
      </c>
    </row>
    <row r="60" spans="1:6" ht="20.25" customHeight="1">
      <c r="A60" s="86"/>
      <c r="B60" s="94">
        <v>5849500</v>
      </c>
      <c r="C60" s="17"/>
      <c r="D60" s="16" t="s">
        <v>73</v>
      </c>
      <c r="E60" s="10" t="s">
        <v>116</v>
      </c>
      <c r="F60" s="94">
        <v>0</v>
      </c>
    </row>
    <row r="61" spans="1:6" ht="20.25" customHeight="1">
      <c r="A61" s="86"/>
      <c r="B61" s="94">
        <v>24470</v>
      </c>
      <c r="C61" s="17"/>
      <c r="D61" s="17" t="s">
        <v>39</v>
      </c>
      <c r="E61" s="10" t="s">
        <v>98</v>
      </c>
      <c r="F61" s="94">
        <v>24470</v>
      </c>
    </row>
    <row r="62" spans="1:6" ht="20.25" customHeight="1">
      <c r="A62" s="86"/>
      <c r="B62" s="105">
        <f>SUM(B56:B61)</f>
        <v>8680969.8</v>
      </c>
      <c r="C62" s="17"/>
      <c r="D62" s="17"/>
      <c r="E62" s="19"/>
      <c r="F62" s="105">
        <f>SUM(F56:F61)</f>
        <v>128918.51</v>
      </c>
    </row>
    <row r="63" spans="1:6" ht="20.25" customHeight="1">
      <c r="A63" s="86"/>
      <c r="B63" s="105">
        <v>17603666.89</v>
      </c>
      <c r="C63" s="131" t="s">
        <v>41</v>
      </c>
      <c r="D63" s="131"/>
      <c r="E63" s="11"/>
      <c r="F63" s="105">
        <f>F55+F62</f>
        <v>2516738.64</v>
      </c>
    </row>
    <row r="64" spans="1:6" ht="20.25" customHeight="1">
      <c r="A64" s="86"/>
      <c r="B64" s="94"/>
      <c r="C64" s="131" t="s">
        <v>42</v>
      </c>
      <c r="D64" s="131"/>
      <c r="E64" s="11"/>
      <c r="F64" s="94">
        <v>0</v>
      </c>
    </row>
    <row r="65" spans="1:6" s="74" customFormat="1" ht="20.25" customHeight="1">
      <c r="A65" s="89"/>
      <c r="B65" s="106">
        <v>4893728.32</v>
      </c>
      <c r="C65" s="138" t="s">
        <v>43</v>
      </c>
      <c r="D65" s="138"/>
      <c r="E65" s="73"/>
      <c r="F65" s="106">
        <v>9084490.43</v>
      </c>
    </row>
    <row r="66" spans="1:6" ht="20.25" customHeight="1">
      <c r="A66" s="86"/>
      <c r="B66" s="115"/>
      <c r="C66" s="131" t="s">
        <v>44</v>
      </c>
      <c r="D66" s="131"/>
      <c r="E66" s="11"/>
      <c r="F66" s="115">
        <v>0</v>
      </c>
    </row>
    <row r="67" spans="2:6" ht="20.25" customHeight="1">
      <c r="B67" s="105">
        <v>31654408.59</v>
      </c>
      <c r="C67" s="131" t="s">
        <v>45</v>
      </c>
      <c r="D67" s="131"/>
      <c r="E67" s="11"/>
      <c r="F67" s="105">
        <v>31654408.59</v>
      </c>
    </row>
    <row r="68" spans="2:6" ht="20.25" customHeight="1">
      <c r="B68" s="83"/>
      <c r="C68" s="114"/>
      <c r="D68" s="114"/>
      <c r="E68" s="114"/>
      <c r="F68" s="83"/>
    </row>
    <row r="69" ht="22.5" customHeight="1"/>
    <row r="70" spans="1:6" s="22" customFormat="1" ht="21" customHeight="1">
      <c r="A70" s="136" t="s">
        <v>81</v>
      </c>
      <c r="B70" s="136"/>
      <c r="C70" s="137" t="s">
        <v>81</v>
      </c>
      <c r="D70" s="137"/>
      <c r="E70" s="137" t="s">
        <v>82</v>
      </c>
      <c r="F70" s="137"/>
    </row>
    <row r="71" spans="1:6" s="22" customFormat="1" ht="21" customHeight="1">
      <c r="A71" s="136" t="s">
        <v>86</v>
      </c>
      <c r="B71" s="136"/>
      <c r="C71" s="137" t="s">
        <v>117</v>
      </c>
      <c r="D71" s="137"/>
      <c r="E71" s="137" t="s">
        <v>83</v>
      </c>
      <c r="F71" s="137"/>
    </row>
    <row r="72" spans="1:6" s="22" customFormat="1" ht="21" customHeight="1">
      <c r="A72" s="136" t="s">
        <v>74</v>
      </c>
      <c r="B72" s="136"/>
      <c r="C72" s="137" t="s">
        <v>75</v>
      </c>
      <c r="D72" s="137"/>
      <c r="E72" s="137" t="s">
        <v>76</v>
      </c>
      <c r="F72" s="137"/>
    </row>
    <row r="73" spans="3:5" ht="21" customHeight="1">
      <c r="C73" s="137"/>
      <c r="D73" s="137"/>
      <c r="E73" s="5"/>
    </row>
    <row r="74" ht="23.25" customHeight="1"/>
    <row r="75" ht="23.25" customHeight="1">
      <c r="F75" s="91"/>
    </row>
    <row r="76" ht="23.25" customHeight="1"/>
    <row r="77" ht="23.25" customHeight="1"/>
    <row r="78" ht="23.25" customHeight="1"/>
  </sheetData>
  <sheetProtection/>
  <mergeCells count="24">
    <mergeCell ref="C72:D72"/>
    <mergeCell ref="E70:F70"/>
    <mergeCell ref="C65:D65"/>
    <mergeCell ref="C66:D66"/>
    <mergeCell ref="C67:D67"/>
    <mergeCell ref="A72:B72"/>
    <mergeCell ref="C73:D73"/>
    <mergeCell ref="E72:F72"/>
    <mergeCell ref="A71:B71"/>
    <mergeCell ref="C71:D71"/>
    <mergeCell ref="E71:F71"/>
    <mergeCell ref="A36:B36"/>
    <mergeCell ref="C36:D38"/>
    <mergeCell ref="C63:D63"/>
    <mergeCell ref="C64:D64"/>
    <mergeCell ref="A70:B70"/>
    <mergeCell ref="C70:D70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F68" sqref="F68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68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123</v>
      </c>
    </row>
    <row r="4" spans="1:6" ht="29.25">
      <c r="A4" s="122" t="s">
        <v>0</v>
      </c>
      <c r="B4" s="122"/>
      <c r="C4" s="122"/>
      <c r="D4" s="122"/>
      <c r="E4" s="122"/>
      <c r="F4" s="122"/>
    </row>
    <row r="5" spans="1:6" ht="24" thickBot="1">
      <c r="A5" s="79"/>
      <c r="B5" s="79"/>
      <c r="C5" s="7"/>
      <c r="E5" s="6"/>
      <c r="F5" s="79" t="s">
        <v>129</v>
      </c>
    </row>
    <row r="6" spans="1:6" ht="24" thickTop="1">
      <c r="A6" s="123" t="s">
        <v>3</v>
      </c>
      <c r="B6" s="124"/>
      <c r="C6" s="125" t="s">
        <v>5</v>
      </c>
      <c r="D6" s="126"/>
      <c r="E6" s="8"/>
      <c r="F6" s="107" t="s">
        <v>8</v>
      </c>
    </row>
    <row r="7" spans="1:6" ht="23.25">
      <c r="A7" s="80" t="s">
        <v>1</v>
      </c>
      <c r="B7" s="80" t="s">
        <v>4</v>
      </c>
      <c r="C7" s="127"/>
      <c r="D7" s="12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29"/>
      <c r="D8" s="130"/>
      <c r="E8" s="24" t="s">
        <v>7</v>
      </c>
      <c r="F8" s="109" t="s">
        <v>2</v>
      </c>
    </row>
    <row r="9" spans="1:6" ht="24" thickTop="1">
      <c r="A9" s="82"/>
      <c r="B9" s="93">
        <v>26760680.27</v>
      </c>
      <c r="C9" s="35" t="s">
        <v>9</v>
      </c>
      <c r="D9" s="13"/>
      <c r="E9" s="8"/>
      <c r="F9" s="93">
        <v>22569918.16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3860000</v>
      </c>
      <c r="B11" s="94">
        <v>155386.16</v>
      </c>
      <c r="C11" s="17" t="s">
        <v>10</v>
      </c>
      <c r="D11" s="16"/>
      <c r="E11" s="10" t="s">
        <v>89</v>
      </c>
      <c r="F11" s="94">
        <v>148915.8</v>
      </c>
    </row>
    <row r="12" spans="1:6" ht="23.25">
      <c r="A12" s="82">
        <v>1487000</v>
      </c>
      <c r="B12" s="94">
        <v>486810.4</v>
      </c>
      <c r="C12" s="17" t="s">
        <v>11</v>
      </c>
      <c r="D12" s="16"/>
      <c r="E12" s="10" t="s">
        <v>90</v>
      </c>
      <c r="F12" s="94">
        <v>94833.4</v>
      </c>
    </row>
    <row r="13" spans="1:6" ht="23.25">
      <c r="A13" s="82">
        <v>255000</v>
      </c>
      <c r="B13" s="94">
        <v>70161.53</v>
      </c>
      <c r="C13" s="17" t="s">
        <v>12</v>
      </c>
      <c r="D13" s="16"/>
      <c r="E13" s="10" t="s">
        <v>91</v>
      </c>
      <c r="F13" s="94">
        <v>14723.08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92</v>
      </c>
      <c r="F14" s="94">
        <v>0</v>
      </c>
    </row>
    <row r="15" spans="1:6" ht="23.25">
      <c r="A15" s="82">
        <v>550000</v>
      </c>
      <c r="B15" s="94">
        <v>56900</v>
      </c>
      <c r="C15" s="17" t="s">
        <v>14</v>
      </c>
      <c r="D15" s="16"/>
      <c r="E15" s="10" t="s">
        <v>93</v>
      </c>
      <c r="F15" s="94">
        <v>37100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94</v>
      </c>
      <c r="F16" s="94">
        <v>0</v>
      </c>
    </row>
    <row r="17" spans="1:6" ht="23.25">
      <c r="A17" s="82">
        <v>27143780</v>
      </c>
      <c r="B17" s="94">
        <v>7952636.05</v>
      </c>
      <c r="C17" s="17" t="s">
        <v>16</v>
      </c>
      <c r="D17" s="16"/>
      <c r="E17" s="10" t="s">
        <v>95</v>
      </c>
      <c r="F17" s="94">
        <v>1612505.75</v>
      </c>
    </row>
    <row r="18" spans="1:6" ht="23.25">
      <c r="A18" s="84">
        <v>20000000</v>
      </c>
      <c r="B18" s="94">
        <v>9633758</v>
      </c>
      <c r="C18" s="17" t="s">
        <v>17</v>
      </c>
      <c r="D18" s="16"/>
      <c r="E18" s="10" t="s">
        <v>96</v>
      </c>
      <c r="F18" s="100">
        <v>9633758</v>
      </c>
    </row>
    <row r="19" spans="1:6" ht="24" thickBot="1">
      <c r="A19" s="85">
        <f>SUM(A11:A18)</f>
        <v>53295780</v>
      </c>
      <c r="B19" s="95">
        <f>SUM(B11:B18)</f>
        <v>18355652.14</v>
      </c>
      <c r="D19" s="5" t="s">
        <v>65</v>
      </c>
      <c r="E19" s="10"/>
      <c r="F19" s="101">
        <f>SUM(F11:F18)</f>
        <v>11541836.03</v>
      </c>
    </row>
    <row r="20" spans="1:6" ht="24" thickTop="1">
      <c r="A20" s="86"/>
      <c r="B20" s="94">
        <v>3907140</v>
      </c>
      <c r="C20" s="17" t="s">
        <v>84</v>
      </c>
      <c r="D20" s="16"/>
      <c r="E20" s="10" t="s">
        <v>97</v>
      </c>
      <c r="F20" s="94">
        <v>51660</v>
      </c>
    </row>
    <row r="21" spans="1:6" ht="23.25">
      <c r="A21" s="86"/>
      <c r="B21" s="94">
        <v>59569</v>
      </c>
      <c r="C21" s="17" t="s">
        <v>39</v>
      </c>
      <c r="D21" s="16"/>
      <c r="E21" s="10" t="s">
        <v>98</v>
      </c>
      <c r="F21" s="94">
        <v>0</v>
      </c>
    </row>
    <row r="22" spans="1:6" ht="23.25">
      <c r="A22" s="86"/>
      <c r="B22" s="94">
        <v>145965.02</v>
      </c>
      <c r="C22" s="17" t="s">
        <v>78</v>
      </c>
      <c r="D22" s="16"/>
      <c r="E22" s="10" t="s">
        <v>99</v>
      </c>
      <c r="F22" s="94">
        <v>6584.74</v>
      </c>
    </row>
    <row r="23" spans="1:6" ht="23.25">
      <c r="A23" s="86"/>
      <c r="B23" s="94">
        <v>3118</v>
      </c>
      <c r="C23" s="17" t="s">
        <v>77</v>
      </c>
      <c r="D23" s="16"/>
      <c r="E23" s="10" t="s">
        <v>99</v>
      </c>
      <c r="F23" s="94">
        <v>40</v>
      </c>
    </row>
    <row r="24" spans="1:6" ht="23.25">
      <c r="A24" s="86"/>
      <c r="B24" s="94">
        <v>6800</v>
      </c>
      <c r="C24" s="132" t="s">
        <v>34</v>
      </c>
      <c r="D24" s="133"/>
      <c r="E24" s="10" t="s">
        <v>106</v>
      </c>
      <c r="F24" s="94">
        <v>0</v>
      </c>
    </row>
    <row r="25" spans="1:6" ht="23.25">
      <c r="A25" s="86"/>
      <c r="B25" s="94">
        <v>17651.05</v>
      </c>
      <c r="C25" s="132" t="s">
        <v>62</v>
      </c>
      <c r="D25" s="133"/>
      <c r="E25" s="10"/>
      <c r="F25" s="94">
        <v>108.3</v>
      </c>
    </row>
    <row r="26" spans="1:6" ht="23.25">
      <c r="A26" s="86"/>
      <c r="B26" s="94">
        <v>1500</v>
      </c>
      <c r="C26" s="132" t="s">
        <v>125</v>
      </c>
      <c r="D26" s="133"/>
      <c r="E26" s="10"/>
      <c r="F26" s="94">
        <v>1000</v>
      </c>
    </row>
    <row r="27" spans="1:6" ht="23.25">
      <c r="A27" s="86"/>
      <c r="B27" s="94"/>
      <c r="C27" s="17"/>
      <c r="D27" s="16"/>
      <c r="E27" s="10"/>
      <c r="F27" s="94"/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4141743.07</v>
      </c>
      <c r="E34" s="20"/>
      <c r="F34" s="98">
        <f>SUM(F20:F33)</f>
        <v>59393.04</v>
      </c>
    </row>
    <row r="35" spans="1:6" ht="24" thickBot="1">
      <c r="A35" s="86"/>
      <c r="B35" s="99">
        <f>B19+B34</f>
        <v>22497395.21</v>
      </c>
      <c r="C35" s="131" t="s">
        <v>27</v>
      </c>
      <c r="D35" s="131"/>
      <c r="E35" s="10"/>
      <c r="F35" s="99">
        <f>F19+F34</f>
        <v>11601229.069999998</v>
      </c>
    </row>
    <row r="36" spans="1:6" s="74" customFormat="1" ht="21.75" customHeight="1" thickTop="1">
      <c r="A36" s="134" t="s">
        <v>3</v>
      </c>
      <c r="B36" s="135"/>
      <c r="C36" s="125" t="s">
        <v>5</v>
      </c>
      <c r="D36" s="12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27"/>
      <c r="D37" s="12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29"/>
      <c r="D38" s="13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94">
        <v>3708700</v>
      </c>
      <c r="B40" s="96">
        <v>990945.8</v>
      </c>
      <c r="C40" s="116"/>
      <c r="D40" s="16" t="s">
        <v>29</v>
      </c>
      <c r="E40" s="36" t="s">
        <v>124</v>
      </c>
      <c r="F40" s="94">
        <v>150822</v>
      </c>
    </row>
    <row r="41" spans="1:6" ht="20.25" customHeight="1">
      <c r="A41" s="82">
        <v>0</v>
      </c>
      <c r="B41" s="94">
        <v>2189420</v>
      </c>
      <c r="C41" s="92"/>
      <c r="D41" s="16" t="s">
        <v>29</v>
      </c>
      <c r="E41" s="10" t="s">
        <v>124</v>
      </c>
      <c r="F41" s="94">
        <v>546960</v>
      </c>
    </row>
    <row r="42" spans="1:6" ht="20.25" customHeight="1">
      <c r="A42" s="82">
        <v>5879400</v>
      </c>
      <c r="B42" s="94">
        <v>493410</v>
      </c>
      <c r="C42" s="92"/>
      <c r="D42" s="16" t="s">
        <v>119</v>
      </c>
      <c r="E42" s="10" t="s">
        <v>101</v>
      </c>
      <c r="F42" s="94">
        <v>145080</v>
      </c>
    </row>
    <row r="43" spans="1:6" ht="20.25" customHeight="1">
      <c r="A43" s="82">
        <v>0</v>
      </c>
      <c r="B43" s="94">
        <v>1284650.75</v>
      </c>
      <c r="C43" s="92"/>
      <c r="D43" s="16" t="s">
        <v>120</v>
      </c>
      <c r="E43" s="10" t="s">
        <v>102</v>
      </c>
      <c r="F43" s="94">
        <v>334112.75</v>
      </c>
    </row>
    <row r="44" spans="1:6" ht="20.25" customHeight="1">
      <c r="A44" s="82">
        <v>309000</v>
      </c>
      <c r="B44" s="94">
        <v>92920</v>
      </c>
      <c r="C44" s="92"/>
      <c r="D44" s="16" t="s">
        <v>31</v>
      </c>
      <c r="E44" s="10" t="s">
        <v>103</v>
      </c>
      <c r="F44" s="94">
        <v>23230</v>
      </c>
    </row>
    <row r="45" spans="1:6" ht="20.25" customHeight="1">
      <c r="A45" s="82">
        <v>4527880</v>
      </c>
      <c r="B45" s="94">
        <v>1441660</v>
      </c>
      <c r="C45" s="17"/>
      <c r="D45" s="16" t="s">
        <v>32</v>
      </c>
      <c r="E45" s="10" t="s">
        <v>104</v>
      </c>
      <c r="F45" s="94">
        <v>363300</v>
      </c>
    </row>
    <row r="46" spans="1:6" ht="20.25" customHeight="1">
      <c r="A46" s="82">
        <v>3077000</v>
      </c>
      <c r="B46" s="94">
        <v>288798</v>
      </c>
      <c r="C46" s="17"/>
      <c r="D46" s="16" t="s">
        <v>33</v>
      </c>
      <c r="E46" s="10" t="s">
        <v>105</v>
      </c>
      <c r="F46" s="94">
        <v>99935</v>
      </c>
    </row>
    <row r="47" spans="1:6" ht="20.25" customHeight="1">
      <c r="A47" s="82">
        <v>6111000</v>
      </c>
      <c r="B47" s="94">
        <v>780353.44</v>
      </c>
      <c r="C47" s="17"/>
      <c r="D47" s="16" t="s">
        <v>34</v>
      </c>
      <c r="E47" s="10" t="s">
        <v>106</v>
      </c>
      <c r="F47" s="94">
        <v>225757.5</v>
      </c>
    </row>
    <row r="48" spans="1:6" ht="20.25" customHeight="1">
      <c r="A48" s="82">
        <v>4442000</v>
      </c>
      <c r="B48" s="94">
        <v>656379.44</v>
      </c>
      <c r="C48" s="17"/>
      <c r="D48" s="16" t="s">
        <v>35</v>
      </c>
      <c r="E48" s="10" t="s">
        <v>107</v>
      </c>
      <c r="F48" s="94">
        <v>231900.2</v>
      </c>
    </row>
    <row r="49" spans="1:6" ht="20.25" customHeight="1">
      <c r="A49" s="82">
        <v>653000</v>
      </c>
      <c r="B49" s="94">
        <v>201749.6</v>
      </c>
      <c r="C49" s="17"/>
      <c r="D49" s="16" t="s">
        <v>36</v>
      </c>
      <c r="E49" s="10" t="s">
        <v>108</v>
      </c>
      <c r="F49" s="94">
        <v>25872.62</v>
      </c>
    </row>
    <row r="50" spans="1:6" ht="20.25" customHeight="1">
      <c r="A50" s="82">
        <v>3312100</v>
      </c>
      <c r="B50" s="94">
        <v>349000</v>
      </c>
      <c r="C50" s="17"/>
      <c r="D50" s="16" t="s">
        <v>17</v>
      </c>
      <c r="E50" s="10" t="s">
        <v>109</v>
      </c>
      <c r="F50" s="94">
        <v>132000</v>
      </c>
    </row>
    <row r="51" spans="1:6" ht="20.25" customHeight="1">
      <c r="A51" s="82">
        <v>1943700</v>
      </c>
      <c r="B51" s="94">
        <v>153410.06</v>
      </c>
      <c r="C51" s="17"/>
      <c r="D51" s="16" t="s">
        <v>37</v>
      </c>
      <c r="E51" s="10" t="s">
        <v>110</v>
      </c>
      <c r="F51" s="94">
        <v>108850.06</v>
      </c>
    </row>
    <row r="52" spans="1:6" ht="20.25" customHeight="1">
      <c r="A52" s="82">
        <v>19232000</v>
      </c>
      <c r="B52" s="94">
        <v>0</v>
      </c>
      <c r="C52" s="17"/>
      <c r="D52" s="16" t="s">
        <v>38</v>
      </c>
      <c r="E52" s="10" t="s">
        <v>111</v>
      </c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112</v>
      </c>
      <c r="F53" s="94">
        <v>0</v>
      </c>
    </row>
    <row r="54" spans="1:6" ht="20.25" customHeight="1">
      <c r="A54" s="82"/>
      <c r="B54" s="94"/>
      <c r="C54" s="17"/>
      <c r="D54" s="17"/>
      <c r="E54" s="10"/>
      <c r="F54" s="94"/>
    </row>
    <row r="55" spans="1:6" ht="20.25" customHeight="1" thickBot="1">
      <c r="A55" s="85">
        <f>SUM(A40:A53)</f>
        <v>53295780</v>
      </c>
      <c r="B55" s="95">
        <f>SUM(B40:B54)</f>
        <v>8922697.09</v>
      </c>
      <c r="C55" s="17"/>
      <c r="E55" s="10"/>
      <c r="F55" s="95">
        <f>SUM(F40:F53)</f>
        <v>2387820.1300000004</v>
      </c>
    </row>
    <row r="56" spans="1:6" ht="20.25" customHeight="1" thickTop="1">
      <c r="A56" s="83"/>
      <c r="B56" s="94">
        <v>441143.25</v>
      </c>
      <c r="C56" s="17"/>
      <c r="D56" s="5" t="s">
        <v>40</v>
      </c>
      <c r="E56" s="10"/>
      <c r="F56" s="94">
        <v>102848.51</v>
      </c>
    </row>
    <row r="57" spans="1:6" ht="20.25" customHeight="1">
      <c r="A57" s="86"/>
      <c r="B57" s="94">
        <v>103230</v>
      </c>
      <c r="C57" s="17"/>
      <c r="D57" s="16" t="s">
        <v>77</v>
      </c>
      <c r="E57" s="10" t="s">
        <v>99</v>
      </c>
      <c r="F57" s="94">
        <v>1600</v>
      </c>
    </row>
    <row r="58" spans="1:6" ht="20.25" customHeight="1">
      <c r="A58" s="86"/>
      <c r="B58" s="94">
        <v>0</v>
      </c>
      <c r="C58" s="17"/>
      <c r="D58" s="16" t="s">
        <v>62</v>
      </c>
      <c r="E58" s="10" t="s">
        <v>113</v>
      </c>
      <c r="F58" s="94">
        <v>0</v>
      </c>
    </row>
    <row r="59" spans="1:6" ht="20.25" customHeight="1">
      <c r="A59" s="86"/>
      <c r="B59" s="94">
        <v>2262626.55</v>
      </c>
      <c r="C59" s="17"/>
      <c r="D59" s="5" t="s">
        <v>115</v>
      </c>
      <c r="E59" s="10" t="s">
        <v>114</v>
      </c>
      <c r="F59" s="94">
        <v>0</v>
      </c>
    </row>
    <row r="60" spans="1:6" ht="20.25" customHeight="1">
      <c r="A60" s="86"/>
      <c r="B60" s="94">
        <v>5849500</v>
      </c>
      <c r="C60" s="17"/>
      <c r="D60" s="16" t="s">
        <v>73</v>
      </c>
      <c r="E60" s="10" t="s">
        <v>116</v>
      </c>
      <c r="F60" s="94">
        <v>0</v>
      </c>
    </row>
    <row r="61" spans="1:6" ht="20.25" customHeight="1">
      <c r="A61" s="86"/>
      <c r="B61" s="94">
        <v>24470</v>
      </c>
      <c r="C61" s="17"/>
      <c r="D61" s="17" t="s">
        <v>39</v>
      </c>
      <c r="E61" s="10" t="s">
        <v>98</v>
      </c>
      <c r="F61" s="94">
        <v>24470</v>
      </c>
    </row>
    <row r="62" spans="1:6" ht="20.25" customHeight="1">
      <c r="A62" s="86"/>
      <c r="B62" s="105">
        <f>SUM(B56:B61)</f>
        <v>8680969.8</v>
      </c>
      <c r="C62" s="17"/>
      <c r="D62" s="17"/>
      <c r="E62" s="19"/>
      <c r="F62" s="105">
        <f>SUM(F56:F61)</f>
        <v>128918.51</v>
      </c>
    </row>
    <row r="63" spans="1:6" ht="20.25" customHeight="1">
      <c r="A63" s="86"/>
      <c r="B63" s="105">
        <v>17603666.89</v>
      </c>
      <c r="C63" s="131" t="s">
        <v>41</v>
      </c>
      <c r="D63" s="131"/>
      <c r="E63" s="11"/>
      <c r="F63" s="105">
        <f>F55+F62</f>
        <v>2516738.64</v>
      </c>
    </row>
    <row r="64" spans="1:6" ht="20.25" customHeight="1">
      <c r="A64" s="86"/>
      <c r="B64" s="94"/>
      <c r="C64" s="131" t="s">
        <v>42</v>
      </c>
      <c r="D64" s="131"/>
      <c r="E64" s="11"/>
      <c r="F64" s="94">
        <v>0</v>
      </c>
    </row>
    <row r="65" spans="1:6" s="74" customFormat="1" ht="20.25" customHeight="1">
      <c r="A65" s="89"/>
      <c r="B65" s="106">
        <v>4893728.32</v>
      </c>
      <c r="C65" s="138" t="s">
        <v>43</v>
      </c>
      <c r="D65" s="138"/>
      <c r="E65" s="73"/>
      <c r="F65" s="106">
        <v>9084490.43</v>
      </c>
    </row>
    <row r="66" spans="1:6" ht="20.25" customHeight="1">
      <c r="A66" s="86"/>
      <c r="B66" s="115"/>
      <c r="C66" s="131" t="s">
        <v>44</v>
      </c>
      <c r="D66" s="131"/>
      <c r="E66" s="11"/>
      <c r="F66" s="115">
        <v>0</v>
      </c>
    </row>
    <row r="67" spans="2:6" ht="20.25" customHeight="1">
      <c r="B67" s="105">
        <v>31654408.59</v>
      </c>
      <c r="C67" s="131" t="s">
        <v>45</v>
      </c>
      <c r="D67" s="131"/>
      <c r="E67" s="11"/>
      <c r="F67" s="105">
        <v>31654408.59</v>
      </c>
    </row>
    <row r="68" spans="2:6" ht="20.25" customHeight="1">
      <c r="B68" s="83"/>
      <c r="C68" s="114"/>
      <c r="D68" s="114"/>
      <c r="E68" s="114"/>
      <c r="F68" s="83"/>
    </row>
    <row r="69" ht="22.5" customHeight="1"/>
    <row r="70" spans="1:6" s="22" customFormat="1" ht="21" customHeight="1">
      <c r="A70" s="136" t="s">
        <v>81</v>
      </c>
      <c r="B70" s="136"/>
      <c r="C70" s="137" t="s">
        <v>81</v>
      </c>
      <c r="D70" s="137"/>
      <c r="E70" s="137" t="s">
        <v>82</v>
      </c>
      <c r="F70" s="137"/>
    </row>
    <row r="71" spans="1:6" s="22" customFormat="1" ht="21" customHeight="1">
      <c r="A71" s="136" t="s">
        <v>86</v>
      </c>
      <c r="B71" s="136"/>
      <c r="C71" s="137" t="s">
        <v>117</v>
      </c>
      <c r="D71" s="137"/>
      <c r="E71" s="137" t="s">
        <v>83</v>
      </c>
      <c r="F71" s="137"/>
    </row>
    <row r="72" spans="1:6" s="22" customFormat="1" ht="21" customHeight="1">
      <c r="A72" s="136" t="s">
        <v>74</v>
      </c>
      <c r="B72" s="136"/>
      <c r="C72" s="137" t="s">
        <v>75</v>
      </c>
      <c r="D72" s="137"/>
      <c r="E72" s="137" t="s">
        <v>76</v>
      </c>
      <c r="F72" s="137"/>
    </row>
    <row r="73" spans="3:5" ht="21" customHeight="1">
      <c r="C73" s="137"/>
      <c r="D73" s="137"/>
      <c r="E73" s="5"/>
    </row>
    <row r="74" ht="23.25" customHeight="1"/>
    <row r="75" ht="23.25" customHeight="1">
      <c r="F75" s="91"/>
    </row>
    <row r="76" ht="23.25" customHeight="1"/>
    <row r="77" ht="23.25" customHeight="1"/>
    <row r="78" ht="23.25" customHeight="1"/>
  </sheetData>
  <sheetProtection/>
  <mergeCells count="24">
    <mergeCell ref="C26:D26"/>
    <mergeCell ref="A36:B36"/>
    <mergeCell ref="C36:D38"/>
    <mergeCell ref="C63:D63"/>
    <mergeCell ref="C64:D64"/>
    <mergeCell ref="A4:F4"/>
    <mergeCell ref="A6:B6"/>
    <mergeCell ref="C6:D8"/>
    <mergeCell ref="C35:D35"/>
    <mergeCell ref="C24:D24"/>
    <mergeCell ref="C25:D25"/>
    <mergeCell ref="A70:B70"/>
    <mergeCell ref="C70:D70"/>
    <mergeCell ref="E70:F70"/>
    <mergeCell ref="C65:D65"/>
    <mergeCell ref="C66:D66"/>
    <mergeCell ref="C67:D67"/>
    <mergeCell ref="A72:B72"/>
    <mergeCell ref="C73:D73"/>
    <mergeCell ref="E72:F72"/>
    <mergeCell ref="A71:B71"/>
    <mergeCell ref="C71:D71"/>
    <mergeCell ref="E71:F71"/>
    <mergeCell ref="C72:D72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F35" sqref="F35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68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123</v>
      </c>
    </row>
    <row r="4" spans="1:6" ht="29.25">
      <c r="A4" s="122" t="s">
        <v>0</v>
      </c>
      <c r="B4" s="122"/>
      <c r="C4" s="122"/>
      <c r="D4" s="122"/>
      <c r="E4" s="122"/>
      <c r="F4" s="122"/>
    </row>
    <row r="5" spans="1:6" ht="24" thickBot="1">
      <c r="A5" s="79"/>
      <c r="B5" s="79"/>
      <c r="C5" s="7"/>
      <c r="E5" s="6"/>
      <c r="F5" s="79" t="s">
        <v>118</v>
      </c>
    </row>
    <row r="6" spans="1:6" ht="24" thickTop="1">
      <c r="A6" s="123" t="s">
        <v>3</v>
      </c>
      <c r="B6" s="124"/>
      <c r="C6" s="125" t="s">
        <v>5</v>
      </c>
      <c r="D6" s="126"/>
      <c r="E6" s="8"/>
      <c r="F6" s="107" t="s">
        <v>8</v>
      </c>
    </row>
    <row r="7" spans="1:6" ht="23.25">
      <c r="A7" s="80" t="s">
        <v>1</v>
      </c>
      <c r="B7" s="80" t="s">
        <v>4</v>
      </c>
      <c r="C7" s="127"/>
      <c r="D7" s="128"/>
      <c r="E7" s="23" t="s">
        <v>6</v>
      </c>
      <c r="F7" s="108" t="s">
        <v>4</v>
      </c>
    </row>
    <row r="8" spans="1:6" ht="24" thickBot="1">
      <c r="A8" s="81" t="s">
        <v>2</v>
      </c>
      <c r="B8" s="81" t="s">
        <v>2</v>
      </c>
      <c r="C8" s="129"/>
      <c r="D8" s="130"/>
      <c r="E8" s="24" t="s">
        <v>7</v>
      </c>
      <c r="F8" s="109" t="s">
        <v>2</v>
      </c>
    </row>
    <row r="9" spans="1:6" ht="24" thickTop="1">
      <c r="A9" s="82"/>
      <c r="B9" s="93">
        <v>26760680.27</v>
      </c>
      <c r="C9" s="35" t="s">
        <v>9</v>
      </c>
      <c r="D9" s="13"/>
      <c r="E9" s="8"/>
      <c r="F9" s="93">
        <v>22558275.44</v>
      </c>
    </row>
    <row r="10" spans="1:6" ht="23.25">
      <c r="A10" s="82"/>
      <c r="B10" s="94"/>
      <c r="C10" s="92" t="s">
        <v>72</v>
      </c>
      <c r="D10" s="14"/>
      <c r="E10" s="10"/>
      <c r="F10" s="94"/>
    </row>
    <row r="11" spans="1:6" ht="23.25">
      <c r="A11" s="82">
        <v>3860000</v>
      </c>
      <c r="B11" s="94">
        <v>398.02</v>
      </c>
      <c r="C11" s="17" t="s">
        <v>10</v>
      </c>
      <c r="D11" s="16"/>
      <c r="E11" s="10" t="s">
        <v>89</v>
      </c>
      <c r="F11" s="94">
        <v>127.23</v>
      </c>
    </row>
    <row r="12" spans="1:6" ht="23.25">
      <c r="A12" s="82">
        <v>1487000</v>
      </c>
      <c r="B12" s="94">
        <v>189624.1</v>
      </c>
      <c r="C12" s="17" t="s">
        <v>11</v>
      </c>
      <c r="D12" s="16"/>
      <c r="E12" s="10" t="s">
        <v>90</v>
      </c>
      <c r="F12" s="94">
        <v>101868.5</v>
      </c>
    </row>
    <row r="13" spans="1:6" ht="23.25">
      <c r="A13" s="82">
        <v>255000</v>
      </c>
      <c r="B13" s="94">
        <v>26596.17</v>
      </c>
      <c r="C13" s="17" t="s">
        <v>12</v>
      </c>
      <c r="D13" s="16"/>
      <c r="E13" s="10" t="s">
        <v>91</v>
      </c>
      <c r="F13" s="94">
        <v>4141.23</v>
      </c>
    </row>
    <row r="14" spans="1:6" ht="23.25">
      <c r="A14" s="82">
        <v>0</v>
      </c>
      <c r="B14" s="94">
        <v>0</v>
      </c>
      <c r="C14" s="17" t="s">
        <v>13</v>
      </c>
      <c r="D14" s="16"/>
      <c r="E14" s="10" t="s">
        <v>92</v>
      </c>
      <c r="F14" s="94">
        <v>0</v>
      </c>
    </row>
    <row r="15" spans="1:6" ht="23.25">
      <c r="A15" s="82">
        <v>550000</v>
      </c>
      <c r="B15" s="94">
        <v>600</v>
      </c>
      <c r="C15" s="17" t="s">
        <v>14</v>
      </c>
      <c r="D15" s="16"/>
      <c r="E15" s="10" t="s">
        <v>93</v>
      </c>
      <c r="F15" s="94">
        <v>0</v>
      </c>
    </row>
    <row r="16" spans="1:6" ht="23.25">
      <c r="A16" s="82">
        <v>0</v>
      </c>
      <c r="B16" s="94">
        <v>0</v>
      </c>
      <c r="C16" s="17" t="s">
        <v>15</v>
      </c>
      <c r="D16" s="16"/>
      <c r="E16" s="10" t="s">
        <v>94</v>
      </c>
      <c r="F16" s="94">
        <v>0</v>
      </c>
    </row>
    <row r="17" spans="1:6" ht="23.25">
      <c r="A17" s="82">
        <v>27143780</v>
      </c>
      <c r="B17" s="94">
        <v>3306817.47</v>
      </c>
      <c r="C17" s="17" t="s">
        <v>16</v>
      </c>
      <c r="D17" s="16"/>
      <c r="E17" s="10" t="s">
        <v>95</v>
      </c>
      <c r="F17" s="94">
        <v>1118707.32</v>
      </c>
    </row>
    <row r="18" spans="1:6" ht="23.25">
      <c r="A18" s="84">
        <v>20000000</v>
      </c>
      <c r="B18" s="94">
        <v>0</v>
      </c>
      <c r="C18" s="17" t="s">
        <v>17</v>
      </c>
      <c r="D18" s="16"/>
      <c r="E18" s="10" t="s">
        <v>96</v>
      </c>
      <c r="F18" s="100">
        <v>0</v>
      </c>
    </row>
    <row r="19" spans="1:6" ht="24" thickBot="1">
      <c r="A19" s="85">
        <f>SUM(A11:A18)</f>
        <v>53295780</v>
      </c>
      <c r="B19" s="95">
        <f>SUM(B11:B18)</f>
        <v>3524035.7600000002</v>
      </c>
      <c r="D19" s="5" t="s">
        <v>65</v>
      </c>
      <c r="E19" s="10"/>
      <c r="F19" s="101">
        <f>SUM(F11:F18)</f>
        <v>1224844.28</v>
      </c>
    </row>
    <row r="20" spans="1:6" ht="24" thickTop="1">
      <c r="A20" s="86"/>
      <c r="B20" s="94">
        <v>3700500</v>
      </c>
      <c r="C20" s="17" t="s">
        <v>84</v>
      </c>
      <c r="D20" s="16"/>
      <c r="E20" s="10" t="s">
        <v>97</v>
      </c>
      <c r="F20" s="94">
        <v>3700500</v>
      </c>
    </row>
    <row r="21" spans="1:6" ht="23.25">
      <c r="A21" s="86"/>
      <c r="B21" s="94">
        <v>0</v>
      </c>
      <c r="C21" s="17" t="s">
        <v>39</v>
      </c>
      <c r="D21" s="16"/>
      <c r="E21" s="10" t="s">
        <v>98</v>
      </c>
      <c r="F21" s="94">
        <v>0</v>
      </c>
    </row>
    <row r="22" spans="1:6" ht="23.25">
      <c r="A22" s="86"/>
      <c r="B22" s="94">
        <v>95212.52</v>
      </c>
      <c r="C22" s="17" t="s">
        <v>78</v>
      </c>
      <c r="D22" s="16"/>
      <c r="E22" s="10" t="s">
        <v>99</v>
      </c>
      <c r="F22" s="94">
        <v>61486.39</v>
      </c>
    </row>
    <row r="23" spans="1:6" ht="23.25">
      <c r="A23" s="86"/>
      <c r="B23" s="94">
        <v>420</v>
      </c>
      <c r="C23" s="17" t="s">
        <v>77</v>
      </c>
      <c r="D23" s="16"/>
      <c r="E23" s="10" t="s">
        <v>99</v>
      </c>
      <c r="F23" s="94">
        <v>420</v>
      </c>
    </row>
    <row r="24" spans="1:6" ht="23.25">
      <c r="A24" s="86"/>
      <c r="B24" s="94">
        <v>6800</v>
      </c>
      <c r="C24" s="132" t="s">
        <v>34</v>
      </c>
      <c r="D24" s="133"/>
      <c r="E24" s="10" t="s">
        <v>106</v>
      </c>
      <c r="F24" s="94">
        <v>6800</v>
      </c>
    </row>
    <row r="25" spans="1:6" ht="23.25">
      <c r="A25" s="86"/>
      <c r="B25" s="94"/>
      <c r="C25" s="132"/>
      <c r="D25" s="133"/>
      <c r="E25" s="10"/>
      <c r="F25" s="94"/>
    </row>
    <row r="26" spans="1:6" ht="23.25">
      <c r="A26" s="86"/>
      <c r="B26" s="94"/>
      <c r="C26" s="132"/>
      <c r="D26" s="133"/>
      <c r="E26" s="10"/>
      <c r="F26" s="94"/>
    </row>
    <row r="27" spans="1:6" ht="23.25">
      <c r="A27" s="86"/>
      <c r="B27" s="94"/>
      <c r="C27" s="17"/>
      <c r="D27" s="16"/>
      <c r="E27" s="10"/>
      <c r="F27" s="94"/>
    </row>
    <row r="28" spans="1:6" ht="23.25">
      <c r="A28" s="86"/>
      <c r="B28" s="94"/>
      <c r="C28" s="17"/>
      <c r="D28" s="16"/>
      <c r="E28" s="10"/>
      <c r="F28" s="94"/>
    </row>
    <row r="29" spans="1:6" ht="23.25">
      <c r="A29" s="86"/>
      <c r="B29" s="94"/>
      <c r="C29" s="17"/>
      <c r="D29" s="16"/>
      <c r="E29" s="10"/>
      <c r="F29" s="94"/>
    </row>
    <row r="30" spans="1:6" ht="23.25">
      <c r="A30" s="86"/>
      <c r="B30" s="94"/>
      <c r="C30" s="17"/>
      <c r="D30" s="16"/>
      <c r="E30" s="10"/>
      <c r="F30" s="94"/>
    </row>
    <row r="31" spans="1:6" ht="23.25">
      <c r="A31" s="86"/>
      <c r="B31" s="94"/>
      <c r="C31" s="17"/>
      <c r="D31" s="16"/>
      <c r="E31" s="10"/>
      <c r="F31" s="94"/>
    </row>
    <row r="32" spans="1:6" ht="23.25">
      <c r="A32" s="86"/>
      <c r="B32" s="96"/>
      <c r="C32" s="17"/>
      <c r="D32" s="16"/>
      <c r="E32" s="10"/>
      <c r="F32" s="94"/>
    </row>
    <row r="33" spans="1:6" ht="24" thickBot="1">
      <c r="A33" s="86"/>
      <c r="B33" s="97"/>
      <c r="D33" s="17"/>
      <c r="E33" s="19"/>
      <c r="F33" s="94"/>
    </row>
    <row r="34" spans="1:6" ht="24" thickBot="1">
      <c r="A34" s="86"/>
      <c r="B34" s="98">
        <f>SUM(B20:B33)</f>
        <v>3802932.52</v>
      </c>
      <c r="E34" s="20"/>
      <c r="F34" s="98">
        <f>SUM(F20:F33)</f>
        <v>3769206.39</v>
      </c>
    </row>
    <row r="35" spans="1:6" ht="24" thickBot="1">
      <c r="A35" s="86"/>
      <c r="B35" s="99">
        <f>B19+B34</f>
        <v>7326968.28</v>
      </c>
      <c r="C35" s="131" t="s">
        <v>27</v>
      </c>
      <c r="D35" s="131"/>
      <c r="E35" s="10"/>
      <c r="F35" s="99">
        <f>F19+F34</f>
        <v>4994050.67</v>
      </c>
    </row>
    <row r="36" spans="1:6" s="74" customFormat="1" ht="21.75" customHeight="1" thickTop="1">
      <c r="A36" s="134" t="s">
        <v>3</v>
      </c>
      <c r="B36" s="135"/>
      <c r="C36" s="125" t="s">
        <v>5</v>
      </c>
      <c r="D36" s="126"/>
      <c r="E36" s="75"/>
      <c r="F36" s="102" t="s">
        <v>8</v>
      </c>
    </row>
    <row r="37" spans="1:6" s="74" customFormat="1" ht="21.75" customHeight="1">
      <c r="A37" s="87" t="s">
        <v>1</v>
      </c>
      <c r="B37" s="87" t="s">
        <v>4</v>
      </c>
      <c r="C37" s="127"/>
      <c r="D37" s="128"/>
      <c r="E37" s="76" t="s">
        <v>6</v>
      </c>
      <c r="F37" s="103" t="s">
        <v>4</v>
      </c>
    </row>
    <row r="38" spans="1:6" s="74" customFormat="1" ht="21.75" customHeight="1" thickBot="1">
      <c r="A38" s="88" t="s">
        <v>2</v>
      </c>
      <c r="B38" s="88" t="s">
        <v>2</v>
      </c>
      <c r="C38" s="129"/>
      <c r="D38" s="130"/>
      <c r="E38" s="77" t="s">
        <v>7</v>
      </c>
      <c r="F38" s="104" t="s">
        <v>2</v>
      </c>
    </row>
    <row r="39" spans="1:6" ht="20.25" customHeight="1" thickTop="1">
      <c r="A39" s="110"/>
      <c r="B39" s="93"/>
      <c r="C39" s="111" t="s">
        <v>28</v>
      </c>
      <c r="D39" s="13"/>
      <c r="E39" s="8"/>
      <c r="F39" s="94"/>
    </row>
    <row r="40" spans="1:6" ht="20.25" customHeight="1">
      <c r="A40" s="94">
        <v>3708700</v>
      </c>
      <c r="B40" s="96">
        <v>351569</v>
      </c>
      <c r="C40" s="116"/>
      <c r="D40" s="17" t="s">
        <v>29</v>
      </c>
      <c r="E40" s="36" t="s">
        <v>124</v>
      </c>
      <c r="F40" s="94">
        <v>207893</v>
      </c>
    </row>
    <row r="41" spans="1:6" ht="20.25" customHeight="1">
      <c r="A41" s="82">
        <v>0</v>
      </c>
      <c r="B41" s="94">
        <v>1093000</v>
      </c>
      <c r="C41" s="92"/>
      <c r="D41" s="16" t="s">
        <v>29</v>
      </c>
      <c r="E41" s="10" t="s">
        <v>124</v>
      </c>
      <c r="F41" s="94">
        <v>1093000</v>
      </c>
    </row>
    <row r="42" spans="1:6" ht="20.25" customHeight="1">
      <c r="A42" s="82">
        <v>5879400</v>
      </c>
      <c r="B42" s="94">
        <v>232220</v>
      </c>
      <c r="C42" s="92"/>
      <c r="D42" s="16" t="s">
        <v>119</v>
      </c>
      <c r="E42" s="10" t="s">
        <v>101</v>
      </c>
      <c r="F42" s="94">
        <v>116110</v>
      </c>
    </row>
    <row r="43" spans="1:6" ht="20.25" customHeight="1">
      <c r="A43" s="82">
        <v>0</v>
      </c>
      <c r="B43" s="94">
        <v>623748</v>
      </c>
      <c r="C43" s="92"/>
      <c r="D43" s="16" t="s">
        <v>120</v>
      </c>
      <c r="E43" s="10" t="s">
        <v>102</v>
      </c>
      <c r="F43" s="94">
        <v>319248</v>
      </c>
    </row>
    <row r="44" spans="1:6" ht="20.25" customHeight="1">
      <c r="A44" s="82">
        <v>309000</v>
      </c>
      <c r="B44" s="94">
        <v>46460</v>
      </c>
      <c r="C44" s="92"/>
      <c r="D44" s="16" t="s">
        <v>31</v>
      </c>
      <c r="E44" s="10" t="s">
        <v>103</v>
      </c>
      <c r="F44" s="94">
        <v>23230</v>
      </c>
    </row>
    <row r="45" spans="1:6" ht="20.25" customHeight="1">
      <c r="A45" s="82">
        <v>4527880</v>
      </c>
      <c r="B45" s="94">
        <v>715060</v>
      </c>
      <c r="C45" s="17"/>
      <c r="D45" s="16" t="s">
        <v>32</v>
      </c>
      <c r="E45" s="10" t="s">
        <v>104</v>
      </c>
      <c r="F45" s="94">
        <v>363300</v>
      </c>
    </row>
    <row r="46" spans="1:6" ht="20.25" customHeight="1">
      <c r="A46" s="82">
        <v>3077000</v>
      </c>
      <c r="B46" s="94">
        <v>96840</v>
      </c>
      <c r="C46" s="17"/>
      <c r="D46" s="16" t="s">
        <v>33</v>
      </c>
      <c r="E46" s="10" t="s">
        <v>105</v>
      </c>
      <c r="F46" s="94">
        <v>63867</v>
      </c>
    </row>
    <row r="47" spans="1:6" ht="20.25" customHeight="1">
      <c r="A47" s="82">
        <v>6111000</v>
      </c>
      <c r="B47" s="94">
        <v>331593.94</v>
      </c>
      <c r="C47" s="17"/>
      <c r="D47" s="16" t="s">
        <v>34</v>
      </c>
      <c r="E47" s="10" t="s">
        <v>106</v>
      </c>
      <c r="F47" s="94">
        <v>207608.94</v>
      </c>
    </row>
    <row r="48" spans="1:6" ht="20.25" customHeight="1">
      <c r="A48" s="82">
        <v>4442000</v>
      </c>
      <c r="B48" s="94">
        <v>207085</v>
      </c>
      <c r="C48" s="17"/>
      <c r="D48" s="16" t="s">
        <v>35</v>
      </c>
      <c r="E48" s="10" t="s">
        <v>107</v>
      </c>
      <c r="F48" s="94">
        <v>174663</v>
      </c>
    </row>
    <row r="49" spans="1:6" ht="20.25" customHeight="1">
      <c r="A49" s="82">
        <v>653000</v>
      </c>
      <c r="B49" s="94">
        <v>48055.95</v>
      </c>
      <c r="C49" s="17"/>
      <c r="D49" s="16" t="s">
        <v>36</v>
      </c>
      <c r="E49" s="10" t="s">
        <v>108</v>
      </c>
      <c r="F49" s="94">
        <v>27368.84</v>
      </c>
    </row>
    <row r="50" spans="1:6" ht="20.25" customHeight="1">
      <c r="A50" s="82">
        <v>3312100</v>
      </c>
      <c r="B50" s="94">
        <v>217000</v>
      </c>
      <c r="C50" s="17"/>
      <c r="D50" s="16" t="s">
        <v>17</v>
      </c>
      <c r="E50" s="10" t="s">
        <v>109</v>
      </c>
      <c r="F50" s="94">
        <v>217000</v>
      </c>
    </row>
    <row r="51" spans="1:6" ht="20.25" customHeight="1">
      <c r="A51" s="82">
        <v>1943700</v>
      </c>
      <c r="B51" s="94">
        <v>7500</v>
      </c>
      <c r="C51" s="17"/>
      <c r="D51" s="16" t="s">
        <v>37</v>
      </c>
      <c r="E51" s="10" t="s">
        <v>110</v>
      </c>
      <c r="F51" s="94">
        <v>7500</v>
      </c>
    </row>
    <row r="52" spans="1:6" ht="20.25" customHeight="1">
      <c r="A52" s="82">
        <v>19232000</v>
      </c>
      <c r="B52" s="94">
        <v>0</v>
      </c>
      <c r="C52" s="17"/>
      <c r="D52" s="16" t="s">
        <v>38</v>
      </c>
      <c r="E52" s="10" t="s">
        <v>111</v>
      </c>
      <c r="F52" s="94">
        <v>0</v>
      </c>
    </row>
    <row r="53" spans="1:6" ht="20.25" customHeight="1">
      <c r="A53" s="82">
        <v>100000</v>
      </c>
      <c r="B53" s="94">
        <v>0</v>
      </c>
      <c r="C53" s="17"/>
      <c r="D53" s="16" t="s">
        <v>55</v>
      </c>
      <c r="E53" s="10" t="s">
        <v>112</v>
      </c>
      <c r="F53" s="94">
        <v>0</v>
      </c>
    </row>
    <row r="54" spans="1:6" ht="20.25" customHeight="1">
      <c r="A54" s="82"/>
      <c r="B54" s="94"/>
      <c r="C54" s="17"/>
      <c r="D54" s="17"/>
      <c r="E54" s="10"/>
      <c r="F54" s="94"/>
    </row>
    <row r="55" spans="1:6" ht="20.25" customHeight="1" thickBot="1">
      <c r="A55" s="85">
        <f>SUM(A40:A53)</f>
        <v>53295780</v>
      </c>
      <c r="B55" s="95">
        <v>3970131.89</v>
      </c>
      <c r="C55" s="17"/>
      <c r="E55" s="10"/>
      <c r="F55" s="95">
        <f>SUM(F40:F53)</f>
        <v>2820788.78</v>
      </c>
    </row>
    <row r="56" spans="1:6" ht="20.25" customHeight="1" thickTop="1">
      <c r="A56" s="83"/>
      <c r="B56" s="94">
        <v>291609.58</v>
      </c>
      <c r="C56" s="17"/>
      <c r="D56" s="5" t="s">
        <v>40</v>
      </c>
      <c r="E56" s="10"/>
      <c r="F56" s="94">
        <v>139386.8</v>
      </c>
    </row>
    <row r="57" spans="1:6" ht="20.25" customHeight="1">
      <c r="A57" s="86"/>
      <c r="B57" s="94">
        <v>101630</v>
      </c>
      <c r="C57" s="17"/>
      <c r="D57" s="16" t="s">
        <v>77</v>
      </c>
      <c r="E57" s="10" t="s">
        <v>99</v>
      </c>
      <c r="F57" s="94">
        <v>0</v>
      </c>
    </row>
    <row r="58" spans="1:6" ht="20.25" customHeight="1">
      <c r="A58" s="86"/>
      <c r="B58" s="94">
        <v>0</v>
      </c>
      <c r="C58" s="17"/>
      <c r="D58" s="16" t="s">
        <v>62</v>
      </c>
      <c r="E58" s="10" t="s">
        <v>113</v>
      </c>
      <c r="F58" s="94">
        <v>0</v>
      </c>
    </row>
    <row r="59" spans="1:6" ht="20.25" customHeight="1">
      <c r="A59" s="86"/>
      <c r="B59" s="94">
        <v>1662626.55</v>
      </c>
      <c r="C59" s="17"/>
      <c r="D59" s="5" t="s">
        <v>115</v>
      </c>
      <c r="E59" s="10" t="s">
        <v>114</v>
      </c>
      <c r="F59" s="94">
        <v>0</v>
      </c>
    </row>
    <row r="60" spans="1:6" ht="20.25" customHeight="1">
      <c r="A60" s="86"/>
      <c r="B60" s="94">
        <v>3619500</v>
      </c>
      <c r="C60" s="17"/>
      <c r="D60" s="16" t="s">
        <v>73</v>
      </c>
      <c r="E60" s="10" t="s">
        <v>116</v>
      </c>
      <c r="F60" s="94">
        <v>150000</v>
      </c>
    </row>
    <row r="61" spans="1:6" ht="20.25" customHeight="1">
      <c r="A61" s="86"/>
      <c r="B61" s="94">
        <v>0</v>
      </c>
      <c r="C61" s="17"/>
      <c r="D61" s="17" t="s">
        <v>39</v>
      </c>
      <c r="E61" s="10" t="s">
        <v>98</v>
      </c>
      <c r="F61" s="94">
        <v>0</v>
      </c>
    </row>
    <row r="62" spans="1:6" ht="20.25" customHeight="1">
      <c r="A62" s="86"/>
      <c r="B62" s="105">
        <v>5675366.13</v>
      </c>
      <c r="C62" s="17"/>
      <c r="D62" s="17"/>
      <c r="E62" s="19"/>
      <c r="F62" s="105">
        <f>SUM(F56:F61)</f>
        <v>289386.8</v>
      </c>
    </row>
    <row r="63" spans="1:6" ht="20.25" customHeight="1">
      <c r="A63" s="86"/>
      <c r="B63" s="105">
        <v>9645498.02</v>
      </c>
      <c r="C63" s="131" t="s">
        <v>41</v>
      </c>
      <c r="D63" s="131"/>
      <c r="E63" s="11"/>
      <c r="F63" s="105">
        <f>F55+F62</f>
        <v>3110175.5799999996</v>
      </c>
    </row>
    <row r="64" spans="1:6" ht="20.25" customHeight="1">
      <c r="A64" s="86"/>
      <c r="B64" s="94"/>
      <c r="C64" s="131" t="s">
        <v>42</v>
      </c>
      <c r="D64" s="131"/>
      <c r="E64" s="11"/>
      <c r="F64" s="94">
        <v>0</v>
      </c>
    </row>
    <row r="65" spans="1:6" s="74" customFormat="1" ht="20.25" customHeight="1">
      <c r="A65" s="89"/>
      <c r="B65" s="106"/>
      <c r="C65" s="138" t="s">
        <v>43</v>
      </c>
      <c r="D65" s="138"/>
      <c r="E65" s="73"/>
      <c r="F65" s="106">
        <v>1883875.09</v>
      </c>
    </row>
    <row r="66" spans="1:6" ht="20.25" customHeight="1">
      <c r="A66" s="86"/>
      <c r="B66" s="115">
        <f>B35-B63</f>
        <v>-2318529.7399999993</v>
      </c>
      <c r="C66" s="131" t="s">
        <v>44</v>
      </c>
      <c r="D66" s="131"/>
      <c r="E66" s="11"/>
      <c r="F66" s="115"/>
    </row>
    <row r="67" spans="2:6" ht="20.25" customHeight="1">
      <c r="B67" s="105">
        <f>B9+B66</f>
        <v>24442150.53</v>
      </c>
      <c r="C67" s="131" t="s">
        <v>45</v>
      </c>
      <c r="D67" s="131"/>
      <c r="E67" s="11"/>
      <c r="F67" s="105">
        <v>24442150.53</v>
      </c>
    </row>
    <row r="68" spans="2:6" ht="20.25" customHeight="1">
      <c r="B68" s="83"/>
      <c r="C68" s="114"/>
      <c r="D68" s="114"/>
      <c r="E68" s="114"/>
      <c r="F68" s="83"/>
    </row>
    <row r="69" ht="22.5" customHeight="1"/>
    <row r="70" spans="1:6" s="22" customFormat="1" ht="21" customHeight="1">
      <c r="A70" s="136" t="s">
        <v>81</v>
      </c>
      <c r="B70" s="136"/>
      <c r="C70" s="137" t="s">
        <v>81</v>
      </c>
      <c r="D70" s="137"/>
      <c r="E70" s="137" t="s">
        <v>82</v>
      </c>
      <c r="F70" s="137"/>
    </row>
    <row r="71" spans="1:6" s="22" customFormat="1" ht="21" customHeight="1">
      <c r="A71" s="136" t="s">
        <v>86</v>
      </c>
      <c r="B71" s="136"/>
      <c r="C71" s="137" t="s">
        <v>117</v>
      </c>
      <c r="D71" s="137"/>
      <c r="E71" s="137" t="s">
        <v>83</v>
      </c>
      <c r="F71" s="137"/>
    </row>
    <row r="72" spans="1:6" s="22" customFormat="1" ht="21" customHeight="1">
      <c r="A72" s="136" t="s">
        <v>74</v>
      </c>
      <c r="B72" s="136"/>
      <c r="C72" s="137" t="s">
        <v>75</v>
      </c>
      <c r="D72" s="137"/>
      <c r="E72" s="137" t="s">
        <v>76</v>
      </c>
      <c r="F72" s="137"/>
    </row>
    <row r="73" spans="3:5" ht="21" customHeight="1">
      <c r="C73" s="137"/>
      <c r="D73" s="137"/>
      <c r="E73" s="5"/>
    </row>
    <row r="74" ht="23.25" customHeight="1"/>
    <row r="75" ht="23.25" customHeight="1">
      <c r="F75" s="91"/>
    </row>
    <row r="76" ht="23.25" customHeight="1"/>
    <row r="77" ht="23.25" customHeight="1"/>
    <row r="78" ht="23.25" customHeight="1"/>
  </sheetData>
  <sheetProtection/>
  <mergeCells count="24">
    <mergeCell ref="C72:D72"/>
    <mergeCell ref="E70:F70"/>
    <mergeCell ref="C65:D65"/>
    <mergeCell ref="C66:D66"/>
    <mergeCell ref="C67:D67"/>
    <mergeCell ref="A72:B72"/>
    <mergeCell ref="C73:D73"/>
    <mergeCell ref="E72:F72"/>
    <mergeCell ref="A71:B71"/>
    <mergeCell ref="C71:D71"/>
    <mergeCell ref="E71:F71"/>
    <mergeCell ref="A36:B36"/>
    <mergeCell ref="C36:D38"/>
    <mergeCell ref="C63:D63"/>
    <mergeCell ref="C64:D64"/>
    <mergeCell ref="A70:B70"/>
    <mergeCell ref="C70:D70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itzone</cp:lastModifiedBy>
  <cp:lastPrinted>2011-08-03T23:25:59Z</cp:lastPrinted>
  <dcterms:created xsi:type="dcterms:W3CDTF">2003-11-15T09:12:45Z</dcterms:created>
  <dcterms:modified xsi:type="dcterms:W3CDTF">2011-09-01T08:55:38Z</dcterms:modified>
  <cp:category/>
  <cp:version/>
  <cp:contentType/>
  <cp:contentStatus/>
</cp:coreProperties>
</file>