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2"/>
  </bookViews>
  <sheets>
    <sheet name="เพิ่ม ผ 01สรุป" sheetId="2" r:id="rId1"/>
    <sheet name="เพิ่มผ02 y1" sheetId="4" r:id="rId2"/>
    <sheet name="เพิ่ม ผ02 y4" sheetId="3" r:id="rId3"/>
  </sheets>
  <definedNames>
    <definedName name="_xlnm.Print_Titles" localSheetId="0">'เพิ่ม ผ 01สรุป'!$K:$K,'เพิ่ม ผ 01สรุป'!$6:$8</definedName>
    <definedName name="_xlnm.Print_Titles" localSheetId="1">'เพิ่มผ02 y1'!$M:$M,'เพิ่มผ02 y1'!$10:$12</definedName>
  </definedNames>
  <calcPr calcId="124519"/>
</workbook>
</file>

<file path=xl/calcChain.xml><?xml version="1.0" encoding="utf-8"?>
<calcChain xmlns="http://schemas.openxmlformats.org/spreadsheetml/2006/main">
  <c r="I14" i="3"/>
  <c r="H14"/>
  <c r="G14"/>
  <c r="H22" i="4"/>
  <c r="G22"/>
  <c r="G15" i="2"/>
  <c r="H15"/>
  <c r="I15"/>
  <c r="J15"/>
  <c r="K15"/>
  <c r="G11"/>
  <c r="F11"/>
  <c r="K14"/>
  <c r="J14"/>
  <c r="I14"/>
  <c r="H14"/>
  <c r="G14"/>
  <c r="F14"/>
  <c r="F15" l="1"/>
</calcChain>
</file>

<file path=xl/sharedStrings.xml><?xml version="1.0" encoding="utf-8"?>
<sst xmlns="http://schemas.openxmlformats.org/spreadsheetml/2006/main" count="163" uniqueCount="81">
  <si>
    <t>ยุทธศาสตร์</t>
  </si>
  <si>
    <t>รวม</t>
  </si>
  <si>
    <t>2.บัญชีโครงการพัฒนาท้องถิ่น</t>
  </si>
  <si>
    <t>บัญชีสรุปโครงการพัฒนา</t>
  </si>
  <si>
    <t>เทศบาลตำบลชะมาย</t>
  </si>
  <si>
    <t>ปี 2561</t>
  </si>
  <si>
    <t>งบประมาณ</t>
  </si>
  <si>
    <t>จำนวน</t>
  </si>
  <si>
    <t>โครงการ</t>
  </si>
  <si>
    <t xml:space="preserve"> (บาท)</t>
  </si>
  <si>
    <t>ปี 2562</t>
  </si>
  <si>
    <t>ปี 2563</t>
  </si>
  <si>
    <t>ปี 2564</t>
  </si>
  <si>
    <t>ปี 2565</t>
  </si>
  <si>
    <t>รวมทั้งสิ้น</t>
  </si>
  <si>
    <t>รายละเอียดโครงการพัฒนา</t>
  </si>
  <si>
    <t>ที่</t>
  </si>
  <si>
    <t>วัตถุประสงค์</t>
  </si>
  <si>
    <t>เป้าหมาย</t>
  </si>
  <si>
    <t>(บาท)</t>
  </si>
  <si>
    <t>ตัวชี้วัด</t>
  </si>
  <si>
    <t>(KPI)</t>
  </si>
  <si>
    <t>หน่วยงาน</t>
  </si>
  <si>
    <t>ที่รับผิดชอบ</t>
  </si>
  <si>
    <t>ผลที่คาด</t>
  </si>
  <si>
    <t>ว่าจะได้รับ</t>
  </si>
  <si>
    <t>(ผลผลิต)</t>
  </si>
  <si>
    <t>แบบ ผ.02</t>
  </si>
  <si>
    <t>เหตุผลที่ เพิ่มเติม</t>
  </si>
  <si>
    <t>ข.ยุทธศาสตร์การพัฒนาขององค์กรปกครองส่วนท้องถิ่นในเขตจังหวัด 5 ยุทธศาสตร์การเสริมสร้างธรรมาภิบาลและการบริหารจัดการบ้านเมืองที่ดี</t>
  </si>
  <si>
    <t>ยุทธศาสตร์ที่ 1 การพัฒนาโครงสร้างพื้นฐาน การจราจร และผังเมืองรวม</t>
  </si>
  <si>
    <t>ยุทธศาสตร์ที่ 4 ด้านการบริหารและการจัดการองค์กร</t>
  </si>
  <si>
    <t>4.1 แผนงานบริหารงานทั่วไป</t>
  </si>
  <si>
    <t>โครงการจ้างเหมาบริการบุคคลธรรมดาปฏิบัติงานด้านการประชาสัมพันธ์</t>
  </si>
  <si>
    <t xml:space="preserve">จ้างเหมาบุคคลธรรมดาปฏิบัติงานด้านการประชาสัมพันธ์ จำนวน 1 คน เพื่อดำเนินงานประชาสัมพันธ์
1.เผยแพร่ข้อมูลข่าวสารของเทศบาลแก่ประชาชนในชุมชน 33 ชุมชน ผ่านสื่อประชาสัมพันธ์ต่างๆ อย่างน้อยเดือนละ 10 ข่าว
2.จัดทำสปอร์ตประชาสัมพันธ์ตามกิจกรรม/โครงการของเทศบาล
3.จัดทำสื่อประชาสัมพันธ์กิจกรรมเทศบาลผ่านคลิปวิดีโอผ่านช่องออนไลน์ต่างๆ เช่น youtube อย่างน้อย 10 ข่าว/เดือน
4.ดำเนินการจัดรายการวิทยุ”แฮปปี้ชะมาย” ทางสถานีวิทยุกระจายเสียงแห่งประเทศไทย คลื่นความถี่ 97.00 MHz อย่างน้อยเดือนละ 4 ครั้ง
</t>
  </si>
  <si>
    <t>ประชาชนได้รับข้อมูลข่าวสารได้อย่างถูกต้องครบถ้วนรวดเร็ว</t>
  </si>
  <si>
    <t>งานประชาสัมพันธ์</t>
  </si>
  <si>
    <t>เพื่อให้การประชาสัมพันธ์ข่าวสารและปรับฐานข้อมูลของเทศบาล</t>
  </si>
  <si>
    <t>ก.ยุทธศาสตร์จังหวัดที่ 4การพัฒนาคน ชุมชน และสังคมให้น่าอยู่ เข้มแข็ง ตามปรัชญาเศรษฐกิจพอเพียง</t>
  </si>
  <si>
    <t>4.ยุทธศาสตร์ด้านการบริหารและการจัดการองค์กร</t>
  </si>
  <si>
    <t>ก.ยุทธศาสตร์จังหวัดที่ 4 การพัฒนาคน ชุมชน และสังคมให้น่าอยู่ เข้มแข็ง ตามปรัชญาเศรษฐกิจพอเพียง</t>
  </si>
  <si>
    <t>ข.ยุทธศาสตร์การพัฒนาขององค์กรปกครองส่วนท้องถิ่นในเขตจังหวัด 4 ยุทธศาสตร์การพัฒนาโครงสร้างพื้นฐาน</t>
  </si>
  <si>
    <t>1.ยุทธศาสตร์การพัฒนาโครงสร้างพื้นฐาน การจราจร และผังเมืองรวม</t>
  </si>
  <si>
    <t>1.1 แผนงานอุตสาหกรรมและการโยธา</t>
  </si>
  <si>
    <t>กองช่าง</t>
  </si>
  <si>
    <t>เพื่อให้ประชาชนมีถนนที่ได้มาตรฐานใช้ในการคมนาคม</t>
  </si>
  <si>
    <t>โครงการปรับปรุงถนนสายนายกรรชิต หมู่ที่ 5</t>
  </si>
  <si>
    <t xml:space="preserve">สภาพเดิมเป็นผิวจราจรหินคลุกชำรุด ปรับปรุงโดยทำการเกลี่ยปรับแต่งและบดอัดแน่นพื้นทางเดิม และก่อสร้างเป็นผิวจราจรแบบคอนกรีตเสริมเหล็ก  กว้างเฉลี่ย 3.00 ม. ระยะทาง 222.00 ม. หนา 0.15 เมตร หรือพื้นที่รวมไม่น้อยกว่า 666.00 ตารางเมตร พร้อมลงหินคลุกไหล่ทางกว้างเฉลี่ยข้างละ 0.25 เมตร ระยะทาง 172.00 เมตร ตามแบบเทศบาลตำบลชะมาย </t>
  </si>
  <si>
    <t>ร้อยละ 70 ของประชาชนในพื้นที่ได้รับประโยชน์</t>
  </si>
  <si>
    <t>ประชาชนได้รับความสะดวก สบายในการสัญจรไป-มา</t>
  </si>
  <si>
    <t>เพื่อให้ประชาชนมีถนนในการสัญจรไป-มา</t>
  </si>
  <si>
    <t>โครงการปรับปรุงถนนลาดยางแบบAsphaltic  Concrete  สายลายพิศอุทิศ หมู่ที่ 4</t>
  </si>
  <si>
    <t xml:space="preserve">ปรับปรุงโดยทำการลาดยางผิวจราจรแบบ Asphaltic Concrete (Overlay) ทับผิวจราจรเดิม กว้างเฉลี่ย 4.00 ม. ระยะทาง 200.00 ม. หนา 0.05 ม. หรือพื้นที่รวมไม่น้อยกว่า 800.00 ตารางเมตร ตามแบบเทศบาลตำบลชะมาย </t>
  </si>
  <si>
    <t>โครงการปรับปรุงถนนสายข้างหมู่บ้านสุมิตรา หมู่ที่ 7</t>
  </si>
  <si>
    <t xml:space="preserve">สภาพเดิมเป็นผิวจราจรหินคลุกชำรุด ปรับปรุงโดยทำการเกลี่ยปรับแต่งและบดอัดแน่นพื้นทางเดิม และก่อสร้างเป็นผิวจราจรแบบคอนกรีตเสริมเหล็ก กว้างเฉลี่ย 3.00 เมตร ระยะทาง 250.00 เมตร หนา 0.15 เมตร หรือพื้นที่รวมไม่น้อยกว่า 750.00 ตารางเมตรพร้อมลงหินคลุกไหล่ทางกว้างเฉลี่ยข้างละ 0.25 เมตร ตามแบบเทศบาลตำบลชะมาย </t>
  </si>
  <si>
    <t>โครงการปรับปรุงถนนลาดยางแบบAsphaltic  Concrete  สายโสภณอุทิศ หมู่ที่ 5</t>
  </si>
  <si>
    <t xml:space="preserve">ปรับปรุงโดยทำการลาดยางผิวจราจรแบบ Asphaltic Concrete (Overlay) ทับผิวจราจรเดิม กว้างเฉลี่ย 3.50 ม. ระยะทาง 395.00 ม. หนา 0.05 ม. หรือพื้นที่รวมไม่น้อยกว่า 1,382.50 ตารางเมตร ตามแบบเทศบาลตำบลชะมาย </t>
  </si>
  <si>
    <t>เหตุผลที่เพิ่มเติม</t>
  </si>
  <si>
    <t>โครงการติดตั้งเสาไฟถนนและป้ายจราจรบริเวณถนนสายทุ่งสง-ทุ่งใหญ่</t>
  </si>
  <si>
    <t>เพื่อให้ประชาชนได้รับความปลอดภัยในการสัญจรไป-มา</t>
  </si>
  <si>
    <t>ติดตั้งเสาไฟถนนและป้ายจราจร บริเวณถนนสายทุ่งสง-ทุ่งใหญ่ ตามแบบเทศบาลตำบลชะมาย</t>
  </si>
  <si>
    <t>แผนพัฒนาท้องถิ่น (พ.ศ.2561-2565)  เพิ่มเติม ครั้งที่ 5/2563</t>
  </si>
  <si>
    <t>โครงการปรับปรุงถนนลาดยางแบบ Asphaltic concrete สายเขากลาย ซอย 1 หมู่ที่ 3</t>
  </si>
  <si>
    <t xml:space="preserve">ปรับปรุงโดยทำการลาดยางผิวจราจรแบบ Asphaltic Concrete (Overlay) ทับผิวจราจรเดิม กว้างเฉลี่ย 4.00 ม. ระยะทาง 180.00 ม. หนา 0.05 ม. หรือพื้นที่รวมไม่น้อยกว่า 720.00 ตารางเมตร ตามแบบเทศบาลตำบลชะมาย </t>
  </si>
  <si>
    <t>โครงการปรับปรุงถนนลาดยางแบบAsphaltic  Concrete  สายราษฎร์บูรณะ หมู่ที่ 3</t>
  </si>
  <si>
    <t xml:space="preserve">ปรับปรุงโดยทำการลาดยางผิวจราจรแบบ Asphaltic Concrete สายราษฎร์บูรณะ หมู่ที่ 3  ปรับปรุงโดยทำการลาดยางผิวจราจรแบบ Asphaltic Concrete (Overlay) ทับผิวจราจรเดิม กว้างเฉลี่ย 4.00 ม. ระยะทาง 350.00 ม. หนา 0.05 ม. หรือพื้นที่รวมไม่น้อยกว่า 1,400.00 ตารางเมตร ตามแบบเทศบาลตำบลชะมาย  </t>
  </si>
  <si>
    <t>โครงการปรับปรุงและพัฒนาแหล่งกักเก็บน้ำลำเหมืองสาธารณะประโยชน์สระน้ำหนองหอย-เหมืองน้ำสาธารณะ ซอย 8 หมู่ที่ 7- หมู่ที่ 5</t>
  </si>
  <si>
    <t>เพื่อขุดลอกลำเหมืองสาธารณะประโยชน์</t>
  </si>
  <si>
    <t xml:space="preserve">ปรับปรุงโดยทำการขุดลอกลำเหมืองด้วยรถขุดให้ได้ขนาดปากกว้างเฉลี่ย 4.00 เมตร ท้องกว้างเฉลี่ย 2.15 เมตร ความลึกเฉลี่ย 2.50 เมตร ความยาวรวม 680.00 เมตร หรือให้ได้ปริมาณดินขุดไม่น้อยกว่า 2,169.20 ลูกบาศก์เมตร ตามแบบเทศบาลตำบลชะมาย </t>
  </si>
  <si>
    <t>จำนวนความยาวในการขุดลอกและการปรับปรุง</t>
  </si>
  <si>
    <t xml:space="preserve">การระบายน้ำมีความรวดเร็วขึ้นและลดปัญหาน้ำท่วมในพื้นที่ </t>
  </si>
  <si>
    <t>เทศบาตำบลชะมาย</t>
  </si>
  <si>
    <t>เพื่อเพิ่มศักยภาพและช่องทางในการประชาสัมพันธ์ข่าวสารของเทศบาลให้เป็นแหล่งสืบค้นข้อมูลข่าวสารสำหรับประชาชนและหน่วยงานอื่นสามารถรับรู้ข่าวสารจากเทศบาลได้มากยิ่งขึ้น</t>
  </si>
  <si>
    <t>รวม  9 โครงการ</t>
  </si>
  <si>
    <t>เนื่องจากเสาไฟฟ้าเดิมชำรุด</t>
  </si>
  <si>
    <t>เนื่องจากมีความจำเป็นที่จะต้องดำเนินการแก้ปัญหาการระบายน้ำ</t>
  </si>
  <si>
    <t>แผนพัฒนาท้องถิ่น (พ.ศ.2561-2565) เพิ่มเติม ครั้งที่ 5/2563</t>
  </si>
  <si>
    <t>โครงการปรับปรุงถนนสายบ้านนายมานพ บุญสิทธิ์ หมู่ที่ 6</t>
  </si>
  <si>
    <t>ปรับปรุงถนนบ้านนายมานพ บุญสิทธิ์ สภาพเดิมเป็นผิวจราจรหินคลุกชำรุด ปรับปรุงโดยทำการเกลี่ยปรับแต่งพื้นทางเดิม และก่อสร้างเป็นผิวจราจรแบบคอนกรีตเสริมเหล็ก กว้างเฉลี่ย  4.00 เมตร ระยะทาง 150.00 เมตร หนา 0.15 เมตร หรือพื้นที่รวมไม่น้อยกว่า600.00 ตารางเมตร พร้อมลงหินคลุกไหล่ทาง กว้างเฉลี่ยข้างละ 0.25 เมตร ตามแบบเทศบาลตำบลชะมาย</t>
  </si>
  <si>
    <t>รวม   1  โครงการ</t>
  </si>
  <si>
    <t>แบบ ผ 01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</si>
</sst>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  <font>
      <sz val="14"/>
      <name val="TH SarabunIT๙"/>
      <family val="2"/>
    </font>
    <font>
      <sz val="10"/>
      <color theme="1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87" fontId="6" fillId="0" borderId="1" xfId="1" applyNumberFormat="1" applyFont="1" applyBorder="1"/>
    <xf numFmtId="187" fontId="3" fillId="0" borderId="1" xfId="1" applyNumberFormat="1" applyFont="1" applyBorder="1"/>
    <xf numFmtId="187" fontId="7" fillId="0" borderId="1" xfId="1" applyNumberFormat="1" applyFont="1" applyBorder="1"/>
    <xf numFmtId="0" fontId="8" fillId="0" borderId="0" xfId="0" applyFont="1"/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87" fontId="6" fillId="0" borderId="0" xfId="1" applyNumberFormat="1" applyFont="1"/>
    <xf numFmtId="0" fontId="6" fillId="0" borderId="0" xfId="0" applyFont="1" applyAlignment="1">
      <alignment vertical="top" wrapText="1"/>
    </xf>
    <xf numFmtId="187" fontId="6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187" fontId="6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187" fontId="5" fillId="0" borderId="1" xfId="1" applyNumberFormat="1" applyFont="1" applyBorder="1" applyAlignment="1">
      <alignment horizontal="right" vertical="center"/>
    </xf>
    <xf numFmtId="0" fontId="4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87" fontId="6" fillId="0" borderId="1" xfId="1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 vertical="top"/>
    </xf>
    <xf numFmtId="187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87" fontId="10" fillId="0" borderId="1" xfId="1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center" vertical="top"/>
    </xf>
    <xf numFmtId="187" fontId="6" fillId="0" borderId="0" xfId="0" applyNumberFormat="1" applyFont="1"/>
    <xf numFmtId="187" fontId="10" fillId="0" borderId="1" xfId="1" applyNumberFormat="1" applyFont="1" applyBorder="1" applyAlignment="1">
      <alignment horizontal="right" vertical="top"/>
    </xf>
    <xf numFmtId="0" fontId="10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L5" sqref="L5"/>
    </sheetView>
  </sheetViews>
  <sheetFormatPr defaultRowHeight="20.25"/>
  <cols>
    <col min="1" max="1" width="35.375" style="1" customWidth="1"/>
    <col min="2" max="2" width="7.125" style="1" customWidth="1"/>
    <col min="3" max="3" width="9.75" style="1" customWidth="1"/>
    <col min="4" max="4" width="7.625" style="1" customWidth="1"/>
    <col min="5" max="5" width="10.875" style="1" customWidth="1"/>
    <col min="6" max="6" width="5.5" style="1" customWidth="1"/>
    <col min="7" max="7" width="11" style="1" customWidth="1"/>
    <col min="8" max="8" width="5.75" style="1" customWidth="1"/>
    <col min="9" max="9" width="10.875" style="1" customWidth="1"/>
    <col min="10" max="10" width="6" style="1" customWidth="1"/>
    <col min="11" max="11" width="12.625" style="1" customWidth="1"/>
    <col min="12" max="16384" width="9" style="1"/>
  </cols>
  <sheetData>
    <row r="1" spans="1:11" s="4" customFormat="1" ht="18.7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40" t="s">
        <v>80</v>
      </c>
    </row>
    <row r="2" spans="1:11" s="4" customFormat="1" ht="18.75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4" customFormat="1" ht="18.75">
      <c r="A3" s="50" t="s">
        <v>76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4" customFormat="1" ht="18.7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6" customFormat="1" ht="18.75"/>
    <row r="6" spans="1:11" s="4" customFormat="1" ht="18.75">
      <c r="A6" s="51" t="s">
        <v>0</v>
      </c>
      <c r="B6" s="48" t="s">
        <v>5</v>
      </c>
      <c r="C6" s="49"/>
      <c r="D6" s="48" t="s">
        <v>10</v>
      </c>
      <c r="E6" s="49"/>
      <c r="F6" s="48" t="s">
        <v>11</v>
      </c>
      <c r="G6" s="49"/>
      <c r="H6" s="48" t="s">
        <v>12</v>
      </c>
      <c r="I6" s="49"/>
      <c r="J6" s="48" t="s">
        <v>13</v>
      </c>
      <c r="K6" s="49"/>
    </row>
    <row r="7" spans="1:11" s="4" customFormat="1" ht="18.75">
      <c r="A7" s="52"/>
      <c r="B7" s="5" t="s">
        <v>7</v>
      </c>
      <c r="C7" s="5" t="s">
        <v>6</v>
      </c>
      <c r="D7" s="5" t="s">
        <v>7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</row>
    <row r="8" spans="1:11" s="4" customFormat="1" ht="18.75">
      <c r="A8" s="53"/>
      <c r="B8" s="5" t="s">
        <v>8</v>
      </c>
      <c r="C8" s="5" t="s">
        <v>9</v>
      </c>
      <c r="D8" s="5" t="s">
        <v>8</v>
      </c>
      <c r="E8" s="5" t="s">
        <v>9</v>
      </c>
      <c r="F8" s="5" t="s">
        <v>8</v>
      </c>
      <c r="G8" s="5" t="s">
        <v>9</v>
      </c>
      <c r="H8" s="5" t="s">
        <v>8</v>
      </c>
      <c r="I8" s="5" t="s">
        <v>9</v>
      </c>
      <c r="J8" s="5" t="s">
        <v>8</v>
      </c>
      <c r="K8" s="5" t="s">
        <v>9</v>
      </c>
    </row>
    <row r="9" spans="1:11" s="6" customFormat="1" ht="31.5">
      <c r="A9" s="12" t="s">
        <v>30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s="6" customFormat="1" ht="18.75">
      <c r="A10" s="9" t="s">
        <v>43</v>
      </c>
      <c r="B10" s="13"/>
      <c r="C10" s="13"/>
      <c r="D10" s="13"/>
      <c r="E10" s="13"/>
      <c r="F10" s="13">
        <v>9</v>
      </c>
      <c r="G10" s="13">
        <v>2679000</v>
      </c>
      <c r="H10" s="13">
        <v>1</v>
      </c>
      <c r="I10" s="13">
        <v>500000</v>
      </c>
      <c r="J10" s="13"/>
      <c r="K10" s="13"/>
    </row>
    <row r="11" spans="1:11" s="4" customFormat="1" ht="18.75">
      <c r="A11" s="35" t="s">
        <v>1</v>
      </c>
      <c r="B11" s="14"/>
      <c r="C11" s="14"/>
      <c r="D11" s="14"/>
      <c r="E11" s="14"/>
      <c r="F11" s="14">
        <f>SUM(F10)</f>
        <v>9</v>
      </c>
      <c r="G11" s="14">
        <f>SUM(G10)</f>
        <v>2679000</v>
      </c>
      <c r="H11" s="14">
        <v>1</v>
      </c>
      <c r="I11" s="14">
        <v>500000</v>
      </c>
      <c r="J11" s="14"/>
      <c r="K11" s="14"/>
    </row>
    <row r="12" spans="1:11" s="6" customFormat="1" ht="21" customHeight="1">
      <c r="A12" s="17" t="s">
        <v>31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16" customFormat="1" ht="18.75">
      <c r="A13" s="18" t="s">
        <v>32</v>
      </c>
      <c r="B13" s="15"/>
      <c r="C13" s="15"/>
      <c r="D13" s="15"/>
      <c r="E13" s="15"/>
      <c r="F13" s="15">
        <v>1</v>
      </c>
      <c r="G13" s="15">
        <v>45000</v>
      </c>
      <c r="H13" s="15">
        <v>1</v>
      </c>
      <c r="I13" s="15">
        <v>108000</v>
      </c>
      <c r="J13" s="15">
        <v>1</v>
      </c>
      <c r="K13" s="15">
        <v>108000</v>
      </c>
    </row>
    <row r="14" spans="1:11" s="4" customFormat="1" ht="18.75">
      <c r="A14" s="35" t="s">
        <v>1</v>
      </c>
      <c r="B14" s="14"/>
      <c r="C14" s="14"/>
      <c r="D14" s="14"/>
      <c r="E14" s="14"/>
      <c r="F14" s="14">
        <f t="shared" ref="F14:K14" si="0">SUM(F13)</f>
        <v>1</v>
      </c>
      <c r="G14" s="14">
        <f t="shared" si="0"/>
        <v>45000</v>
      </c>
      <c r="H14" s="14">
        <f t="shared" si="0"/>
        <v>1</v>
      </c>
      <c r="I14" s="14">
        <f t="shared" si="0"/>
        <v>108000</v>
      </c>
      <c r="J14" s="14">
        <f t="shared" si="0"/>
        <v>1</v>
      </c>
      <c r="K14" s="14">
        <f t="shared" si="0"/>
        <v>108000</v>
      </c>
    </row>
    <row r="15" spans="1:11" s="4" customFormat="1" ht="18.75">
      <c r="A15" s="19" t="s">
        <v>14</v>
      </c>
      <c r="B15" s="14"/>
      <c r="C15" s="14"/>
      <c r="D15" s="14"/>
      <c r="E15" s="14"/>
      <c r="F15" s="14">
        <f>F11+F14</f>
        <v>10</v>
      </c>
      <c r="G15" s="14">
        <f t="shared" ref="G15:K15" si="1">G11+G14</f>
        <v>2724000</v>
      </c>
      <c r="H15" s="14">
        <f t="shared" si="1"/>
        <v>2</v>
      </c>
      <c r="I15" s="14">
        <f t="shared" si="1"/>
        <v>608000</v>
      </c>
      <c r="J15" s="14">
        <f t="shared" si="1"/>
        <v>1</v>
      </c>
      <c r="K15" s="14">
        <f t="shared" si="1"/>
        <v>108000</v>
      </c>
    </row>
    <row r="16" spans="1:11">
      <c r="A16" s="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9">
    <mergeCell ref="J6:K6"/>
    <mergeCell ref="A2:K2"/>
    <mergeCell ref="A3:K3"/>
    <mergeCell ref="A4:K4"/>
    <mergeCell ref="A6:A8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112" zoomScaleNormal="112" workbookViewId="0">
      <selection activeCell="D18" sqref="D18"/>
    </sheetView>
  </sheetViews>
  <sheetFormatPr defaultRowHeight="15.75"/>
  <cols>
    <col min="1" max="1" width="4" style="10" customWidth="1"/>
    <col min="2" max="2" width="13.625" style="10" customWidth="1"/>
    <col min="3" max="3" width="10.75" style="10" customWidth="1"/>
    <col min="4" max="4" width="19.125" style="10" customWidth="1"/>
    <col min="5" max="5" width="7" style="10" customWidth="1"/>
    <col min="6" max="6" width="7.25" style="10" customWidth="1"/>
    <col min="7" max="7" width="9" style="33" customWidth="1"/>
    <col min="8" max="8" width="7.5" style="10" customWidth="1"/>
    <col min="9" max="9" width="7.25" style="10" customWidth="1"/>
    <col min="10" max="10" width="9" style="10"/>
    <col min="11" max="11" width="9.875" style="10" customWidth="1"/>
    <col min="12" max="12" width="7.5" style="10" customWidth="1"/>
    <col min="13" max="13" width="11.125" style="10" customWidth="1"/>
    <col min="14" max="16384" width="9" style="10"/>
  </cols>
  <sheetData>
    <row r="1" spans="1:13" s="3" customFormat="1">
      <c r="G1" s="31"/>
      <c r="M1" s="37" t="s">
        <v>27</v>
      </c>
    </row>
    <row r="2" spans="1:13" s="3" customFormat="1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s="3" customFormat="1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3" s="3" customFormat="1">
      <c r="A4" s="59" t="s">
        <v>71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" customFormat="1">
      <c r="G5" s="31"/>
    </row>
    <row r="6" spans="1:13" s="3" customFormat="1">
      <c r="A6" s="3" t="s">
        <v>40</v>
      </c>
      <c r="G6" s="31"/>
    </row>
    <row r="7" spans="1:13" s="3" customFormat="1">
      <c r="A7" s="3" t="s">
        <v>41</v>
      </c>
      <c r="G7" s="31"/>
    </row>
    <row r="8" spans="1:13" s="3" customFormat="1">
      <c r="A8" s="3" t="s">
        <v>42</v>
      </c>
      <c r="G8" s="31"/>
    </row>
    <row r="9" spans="1:13" s="3" customFormat="1">
      <c r="A9" s="3" t="s">
        <v>43</v>
      </c>
      <c r="G9" s="31"/>
    </row>
    <row r="10" spans="1:13" s="3" customFormat="1">
      <c r="A10" s="58" t="s">
        <v>16</v>
      </c>
      <c r="B10" s="58" t="s">
        <v>8</v>
      </c>
      <c r="C10" s="58" t="s">
        <v>17</v>
      </c>
      <c r="D10" s="24" t="s">
        <v>18</v>
      </c>
      <c r="E10" s="54" t="s">
        <v>6</v>
      </c>
      <c r="F10" s="54"/>
      <c r="G10" s="54"/>
      <c r="H10" s="54"/>
      <c r="I10" s="54"/>
      <c r="J10" s="24" t="s">
        <v>20</v>
      </c>
      <c r="K10" s="24" t="s">
        <v>24</v>
      </c>
      <c r="L10" s="24" t="s">
        <v>22</v>
      </c>
      <c r="M10" s="55" t="s">
        <v>57</v>
      </c>
    </row>
    <row r="11" spans="1:13" s="3" customFormat="1">
      <c r="A11" s="58"/>
      <c r="B11" s="58"/>
      <c r="C11" s="58"/>
      <c r="D11" s="58" t="s">
        <v>26</v>
      </c>
      <c r="E11" s="23">
        <v>2561</v>
      </c>
      <c r="F11" s="23">
        <v>2562</v>
      </c>
      <c r="G11" s="30">
        <v>2563</v>
      </c>
      <c r="H11" s="23">
        <v>2564</v>
      </c>
      <c r="I11" s="23">
        <v>2565</v>
      </c>
      <c r="J11" s="58" t="s">
        <v>21</v>
      </c>
      <c r="K11" s="58" t="s">
        <v>25</v>
      </c>
      <c r="L11" s="58" t="s">
        <v>23</v>
      </c>
      <c r="M11" s="56"/>
    </row>
    <row r="12" spans="1:13" s="3" customFormat="1">
      <c r="A12" s="58"/>
      <c r="B12" s="58"/>
      <c r="C12" s="58"/>
      <c r="D12" s="58"/>
      <c r="E12" s="23" t="s">
        <v>19</v>
      </c>
      <c r="F12" s="23" t="s">
        <v>19</v>
      </c>
      <c r="G12" s="30" t="s">
        <v>19</v>
      </c>
      <c r="H12" s="23" t="s">
        <v>19</v>
      </c>
      <c r="I12" s="23" t="s">
        <v>19</v>
      </c>
      <c r="J12" s="58"/>
      <c r="K12" s="58"/>
      <c r="L12" s="58"/>
      <c r="M12" s="57"/>
    </row>
    <row r="13" spans="1:13" ht="193.5" customHeight="1">
      <c r="A13" s="25">
        <v>1</v>
      </c>
      <c r="B13" s="8" t="s">
        <v>46</v>
      </c>
      <c r="C13" s="8" t="s">
        <v>45</v>
      </c>
      <c r="D13" s="8" t="s">
        <v>47</v>
      </c>
      <c r="E13" s="26"/>
      <c r="F13" s="26"/>
      <c r="G13" s="32">
        <v>395000</v>
      </c>
      <c r="H13" s="26"/>
      <c r="I13" s="26"/>
      <c r="J13" s="8" t="s">
        <v>48</v>
      </c>
      <c r="K13" s="8" t="s">
        <v>49</v>
      </c>
      <c r="L13" s="25" t="s">
        <v>44</v>
      </c>
      <c r="M13" s="8" t="s">
        <v>50</v>
      </c>
    </row>
    <row r="14" spans="1:13" ht="130.5" customHeight="1">
      <c r="A14" s="25">
        <v>2</v>
      </c>
      <c r="B14" s="8" t="s">
        <v>51</v>
      </c>
      <c r="C14" s="8" t="s">
        <v>45</v>
      </c>
      <c r="D14" s="8" t="s">
        <v>52</v>
      </c>
      <c r="E14" s="26"/>
      <c r="F14" s="26"/>
      <c r="G14" s="32">
        <v>260000</v>
      </c>
      <c r="H14" s="26"/>
      <c r="I14" s="26"/>
      <c r="J14" s="8" t="s">
        <v>48</v>
      </c>
      <c r="K14" s="8" t="s">
        <v>49</v>
      </c>
      <c r="L14" s="25" t="s">
        <v>44</v>
      </c>
      <c r="M14" s="8" t="s">
        <v>50</v>
      </c>
    </row>
    <row r="15" spans="1:13" ht="173.25">
      <c r="A15" s="25">
        <v>3</v>
      </c>
      <c r="B15" s="8" t="s">
        <v>53</v>
      </c>
      <c r="C15" s="8" t="s">
        <v>45</v>
      </c>
      <c r="D15" s="8" t="s">
        <v>54</v>
      </c>
      <c r="E15" s="26"/>
      <c r="F15" s="26"/>
      <c r="G15" s="32">
        <v>447000</v>
      </c>
      <c r="H15" s="26"/>
      <c r="I15" s="26"/>
      <c r="J15" s="8" t="s">
        <v>48</v>
      </c>
      <c r="K15" s="8" t="s">
        <v>49</v>
      </c>
      <c r="L15" s="25" t="s">
        <v>44</v>
      </c>
      <c r="M15" s="8" t="s">
        <v>50</v>
      </c>
    </row>
    <row r="16" spans="1:13" ht="126">
      <c r="A16" s="25">
        <v>4</v>
      </c>
      <c r="B16" s="8" t="s">
        <v>55</v>
      </c>
      <c r="C16" s="8" t="s">
        <v>45</v>
      </c>
      <c r="D16" s="8" t="s">
        <v>56</v>
      </c>
      <c r="E16" s="26"/>
      <c r="F16" s="26"/>
      <c r="G16" s="32">
        <v>451000</v>
      </c>
      <c r="H16" s="26"/>
      <c r="I16" s="26"/>
      <c r="J16" s="8" t="s">
        <v>48</v>
      </c>
      <c r="K16" s="8" t="s">
        <v>49</v>
      </c>
      <c r="L16" s="25" t="s">
        <v>44</v>
      </c>
      <c r="M16" s="8" t="s">
        <v>50</v>
      </c>
    </row>
    <row r="17" spans="1:13" ht="63">
      <c r="A17" s="25">
        <v>5</v>
      </c>
      <c r="B17" s="8" t="s">
        <v>58</v>
      </c>
      <c r="C17" s="8" t="s">
        <v>59</v>
      </c>
      <c r="D17" s="8" t="s">
        <v>60</v>
      </c>
      <c r="E17" s="26"/>
      <c r="F17" s="26"/>
      <c r="G17" s="32"/>
      <c r="H17" s="26">
        <v>500000</v>
      </c>
      <c r="I17" s="26"/>
      <c r="J17" s="8" t="s">
        <v>48</v>
      </c>
      <c r="K17" s="8" t="s">
        <v>49</v>
      </c>
      <c r="L17" s="25" t="s">
        <v>44</v>
      </c>
      <c r="M17" s="8" t="s">
        <v>74</v>
      </c>
    </row>
    <row r="18" spans="1:13" ht="210" customHeight="1">
      <c r="A18" s="25">
        <v>6</v>
      </c>
      <c r="B18" s="8" t="s">
        <v>77</v>
      </c>
      <c r="C18" s="8" t="s">
        <v>45</v>
      </c>
      <c r="D18" s="8" t="s">
        <v>78</v>
      </c>
      <c r="E18" s="26"/>
      <c r="F18" s="26"/>
      <c r="G18" s="32">
        <v>356000</v>
      </c>
      <c r="H18" s="26"/>
      <c r="I18" s="26"/>
      <c r="J18" s="8" t="s">
        <v>48</v>
      </c>
      <c r="K18" s="8" t="s">
        <v>49</v>
      </c>
      <c r="L18" s="25" t="s">
        <v>44</v>
      </c>
      <c r="M18" s="8" t="s">
        <v>50</v>
      </c>
    </row>
    <row r="19" spans="1:13" ht="229.5" customHeight="1">
      <c r="A19" s="25">
        <v>7</v>
      </c>
      <c r="B19" s="27" t="s">
        <v>62</v>
      </c>
      <c r="C19" s="27" t="s">
        <v>45</v>
      </c>
      <c r="D19" s="27" t="s">
        <v>63</v>
      </c>
      <c r="E19" s="28"/>
      <c r="F19" s="28"/>
      <c r="G19" s="28">
        <v>234000</v>
      </c>
      <c r="H19" s="26"/>
      <c r="I19" s="26"/>
      <c r="J19" s="8" t="s">
        <v>48</v>
      </c>
      <c r="K19" s="8" t="s">
        <v>49</v>
      </c>
      <c r="L19" s="25" t="s">
        <v>44</v>
      </c>
      <c r="M19" s="8" t="s">
        <v>50</v>
      </c>
    </row>
    <row r="20" spans="1:13" s="47" customFormat="1" ht="150">
      <c r="A20" s="41">
        <v>8</v>
      </c>
      <c r="B20" s="42" t="s">
        <v>64</v>
      </c>
      <c r="C20" s="42" t="s">
        <v>45</v>
      </c>
      <c r="D20" s="42" t="s">
        <v>65</v>
      </c>
      <c r="E20" s="43"/>
      <c r="F20" s="43"/>
      <c r="G20" s="46">
        <v>456000</v>
      </c>
      <c r="H20" s="43"/>
      <c r="I20" s="43"/>
      <c r="J20" s="42" t="s">
        <v>48</v>
      </c>
      <c r="K20" s="42" t="s">
        <v>49</v>
      </c>
      <c r="L20" s="41" t="s">
        <v>44</v>
      </c>
      <c r="M20" s="42" t="s">
        <v>50</v>
      </c>
    </row>
    <row r="21" spans="1:13" ht="148.5" customHeight="1">
      <c r="A21" s="25">
        <v>9</v>
      </c>
      <c r="B21" s="8" t="s">
        <v>66</v>
      </c>
      <c r="C21" s="8" t="s">
        <v>67</v>
      </c>
      <c r="D21" s="8" t="s">
        <v>68</v>
      </c>
      <c r="E21" s="26"/>
      <c r="F21" s="26"/>
      <c r="G21" s="32">
        <v>80000</v>
      </c>
      <c r="H21" s="26"/>
      <c r="I21" s="26"/>
      <c r="J21" s="8" t="s">
        <v>69</v>
      </c>
      <c r="K21" s="8" t="s">
        <v>70</v>
      </c>
      <c r="L21" s="25" t="s">
        <v>44</v>
      </c>
      <c r="M21" s="8" t="s">
        <v>75</v>
      </c>
    </row>
    <row r="22" spans="1:13" s="3" customFormat="1">
      <c r="A22" s="54" t="s">
        <v>73</v>
      </c>
      <c r="B22" s="54"/>
      <c r="C22" s="54"/>
      <c r="D22" s="54"/>
      <c r="E22" s="7"/>
      <c r="F22" s="7"/>
      <c r="G22" s="38">
        <f>SUM(G13:G21)</f>
        <v>2679000</v>
      </c>
      <c r="H22" s="39">
        <f>SUM(H13:H21)</f>
        <v>500000</v>
      </c>
      <c r="I22" s="7"/>
      <c r="J22" s="7"/>
      <c r="K22" s="7"/>
      <c r="L22" s="7"/>
      <c r="M22" s="7"/>
    </row>
    <row r="23" spans="1:13">
      <c r="G23" s="44"/>
      <c r="H23" s="45"/>
    </row>
  </sheetData>
  <mergeCells count="13">
    <mergeCell ref="A22:D22"/>
    <mergeCell ref="M10:M12"/>
    <mergeCell ref="K11:K12"/>
    <mergeCell ref="L11:L12"/>
    <mergeCell ref="A2:L2"/>
    <mergeCell ref="A3:L3"/>
    <mergeCell ref="A4:L4"/>
    <mergeCell ref="A10:A12"/>
    <mergeCell ref="B10:B12"/>
    <mergeCell ref="C10:C12"/>
    <mergeCell ref="E10:I10"/>
    <mergeCell ref="D11:D12"/>
    <mergeCell ref="J11:J1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7" zoomScaleNormal="77" workbookViewId="0">
      <selection activeCell="H13" sqref="H13"/>
    </sheetView>
  </sheetViews>
  <sheetFormatPr defaultRowHeight="15.75"/>
  <cols>
    <col min="1" max="1" width="3.75" style="10" customWidth="1"/>
    <col min="2" max="2" width="14.375" style="10" customWidth="1"/>
    <col min="3" max="3" width="10.125" style="10" customWidth="1"/>
    <col min="4" max="4" width="17.125" style="10" customWidth="1"/>
    <col min="5" max="5" width="5.75" style="10" customWidth="1"/>
    <col min="6" max="6" width="6.25" style="10" customWidth="1"/>
    <col min="7" max="7" width="7.625" style="10" customWidth="1"/>
    <col min="8" max="8" width="7.75" style="10" customWidth="1"/>
    <col min="9" max="9" width="7.875" style="10" customWidth="1"/>
    <col min="10" max="10" width="13.875" style="10" customWidth="1"/>
    <col min="11" max="11" width="9.875" style="10" customWidth="1"/>
    <col min="12" max="12" width="8.75" style="10" customWidth="1"/>
    <col min="13" max="13" width="9" style="10" customWidth="1"/>
    <col min="14" max="16384" width="9" style="10"/>
  </cols>
  <sheetData>
    <row r="1" spans="1:13" s="3" customFormat="1">
      <c r="A1" s="3" t="s">
        <v>2</v>
      </c>
      <c r="M1" s="7" t="s">
        <v>27</v>
      </c>
    </row>
    <row r="2" spans="1:13" s="3" customFormat="1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s="3" customFormat="1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3" s="3" customFormat="1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s="3" customFormat="1"/>
    <row r="6" spans="1:13" s="3" customFormat="1">
      <c r="A6" s="3" t="s">
        <v>38</v>
      </c>
    </row>
    <row r="7" spans="1:13" s="3" customFormat="1">
      <c r="A7" s="3" t="s">
        <v>29</v>
      </c>
    </row>
    <row r="8" spans="1:13" s="3" customFormat="1">
      <c r="A8" s="3" t="s">
        <v>39</v>
      </c>
    </row>
    <row r="9" spans="1:13" s="3" customFormat="1">
      <c r="A9" s="3" t="s">
        <v>32</v>
      </c>
    </row>
    <row r="10" spans="1:13" s="3" customFormat="1">
      <c r="A10" s="58" t="s">
        <v>16</v>
      </c>
      <c r="B10" s="58" t="s">
        <v>8</v>
      </c>
      <c r="C10" s="58" t="s">
        <v>17</v>
      </c>
      <c r="D10" s="24" t="s">
        <v>18</v>
      </c>
      <c r="E10" s="54" t="s">
        <v>6</v>
      </c>
      <c r="F10" s="54"/>
      <c r="G10" s="54"/>
      <c r="H10" s="54"/>
      <c r="I10" s="54"/>
      <c r="J10" s="24" t="s">
        <v>20</v>
      </c>
      <c r="K10" s="24" t="s">
        <v>24</v>
      </c>
      <c r="L10" s="24" t="s">
        <v>22</v>
      </c>
      <c r="M10" s="55" t="s">
        <v>28</v>
      </c>
    </row>
    <row r="11" spans="1:13" s="3" customFormat="1">
      <c r="A11" s="58"/>
      <c r="B11" s="58"/>
      <c r="C11" s="58"/>
      <c r="D11" s="58" t="s">
        <v>26</v>
      </c>
      <c r="E11" s="23">
        <v>2561</v>
      </c>
      <c r="F11" s="23">
        <v>2562</v>
      </c>
      <c r="G11" s="23">
        <v>2563</v>
      </c>
      <c r="H11" s="23">
        <v>2564</v>
      </c>
      <c r="I11" s="23">
        <v>2565</v>
      </c>
      <c r="J11" s="58" t="s">
        <v>21</v>
      </c>
      <c r="K11" s="58" t="s">
        <v>25</v>
      </c>
      <c r="L11" s="58" t="s">
        <v>23</v>
      </c>
      <c r="M11" s="56"/>
    </row>
    <row r="12" spans="1:13" s="3" customFormat="1">
      <c r="A12" s="58"/>
      <c r="B12" s="58"/>
      <c r="C12" s="58"/>
      <c r="D12" s="58"/>
      <c r="E12" s="23" t="s">
        <v>19</v>
      </c>
      <c r="F12" s="23" t="s">
        <v>19</v>
      </c>
      <c r="G12" s="23" t="s">
        <v>19</v>
      </c>
      <c r="H12" s="23" t="s">
        <v>19</v>
      </c>
      <c r="I12" s="23" t="s">
        <v>19</v>
      </c>
      <c r="J12" s="58"/>
      <c r="K12" s="58"/>
      <c r="L12" s="58"/>
      <c r="M12" s="57"/>
    </row>
    <row r="13" spans="1:13" s="21" customFormat="1" ht="281.25" customHeight="1">
      <c r="A13" s="8">
        <v>1</v>
      </c>
      <c r="B13" s="11" t="s">
        <v>33</v>
      </c>
      <c r="C13" s="11" t="s">
        <v>72</v>
      </c>
      <c r="D13" s="36" t="s">
        <v>34</v>
      </c>
      <c r="E13" s="22"/>
      <c r="F13" s="22"/>
      <c r="G13" s="22">
        <v>45000</v>
      </c>
      <c r="H13" s="22">
        <v>108000</v>
      </c>
      <c r="I13" s="22">
        <v>108000</v>
      </c>
      <c r="J13" s="34" t="s">
        <v>34</v>
      </c>
      <c r="K13" s="11" t="s">
        <v>35</v>
      </c>
      <c r="L13" s="8" t="s">
        <v>36</v>
      </c>
      <c r="M13" s="11" t="s">
        <v>37</v>
      </c>
    </row>
    <row r="14" spans="1:13">
      <c r="B14" s="60" t="s">
        <v>79</v>
      </c>
      <c r="C14" s="60"/>
      <c r="G14" s="45">
        <f>SUM(G13)</f>
        <v>45000</v>
      </c>
      <c r="H14" s="45">
        <f>SUM(H13)</f>
        <v>108000</v>
      </c>
      <c r="I14" s="45">
        <f>SUM(I13)</f>
        <v>108000</v>
      </c>
    </row>
  </sheetData>
  <mergeCells count="13">
    <mergeCell ref="B14:C14"/>
    <mergeCell ref="M10:M12"/>
    <mergeCell ref="K11:K12"/>
    <mergeCell ref="L11:L12"/>
    <mergeCell ref="A2:L2"/>
    <mergeCell ref="A3:L3"/>
    <mergeCell ref="A4:L4"/>
    <mergeCell ref="E10:I10"/>
    <mergeCell ref="C10:C12"/>
    <mergeCell ref="B10:B12"/>
    <mergeCell ref="A10:A12"/>
    <mergeCell ref="D11:D12"/>
    <mergeCell ref="J11:J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เพิ่ม ผ 01สรุป</vt:lpstr>
      <vt:lpstr>เพิ่มผ02 y1</vt:lpstr>
      <vt:lpstr>เพิ่ม ผ02 y4</vt:lpstr>
      <vt:lpstr>'เพิ่ม ผ 01สรุป'!Print_Titles</vt:lpstr>
      <vt:lpstr>'เพิ่มผ02 y1'!Print_Titles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2020-05-08T02:30:07Z</cp:lastPrinted>
  <dcterms:created xsi:type="dcterms:W3CDTF">2019-05-16T04:32:25Z</dcterms:created>
  <dcterms:modified xsi:type="dcterms:W3CDTF">2020-05-14T04:45:00Z</dcterms:modified>
</cp:coreProperties>
</file>