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firstSheet="2" activeTab="8"/>
  </bookViews>
  <sheets>
    <sheet name="เปลี่ยนแปลงผ01" sheetId="6" r:id="rId1"/>
    <sheet name="เดิมผ02y1" sheetId="16" r:id="rId2"/>
    <sheet name="เดิม02y4" sheetId="18" r:id="rId3"/>
    <sheet name="เดิม02y6" sheetId="22" r:id="rId4"/>
    <sheet name="ผ03 เดิม" sheetId="14" r:id="rId5"/>
    <sheet name="ใหม่ผ02y1" sheetId="17" r:id="rId6"/>
    <sheet name="ใหม่02y4" sheetId="19" r:id="rId7"/>
    <sheet name="ใหม่02y6" sheetId="23" r:id="rId8"/>
    <sheet name="ผ03 ใหม่" sheetId="15" r:id="rId9"/>
  </sheets>
  <definedNames>
    <definedName name="_xlnm.Print_Titles" localSheetId="3">เดิม02y6!$L:$L,เดิม02y6!$9:$11</definedName>
    <definedName name="_xlnm.Print_Titles" localSheetId="1">เดิมผ02y1!$L:$L,เดิมผ02y1!$9:$11</definedName>
    <definedName name="_xlnm.Print_Titles" localSheetId="8">'ผ03 ใหม่'!$L:$L,'ผ03 ใหม่'!$5:$7</definedName>
    <definedName name="_xlnm.Print_Titles" localSheetId="7">ใหม่02y6!$M:$M,ใหม่02y6!$9:$11</definedName>
    <definedName name="_xlnm.Print_Titles" localSheetId="5">ใหม่ผ02y1!$M:$M,ใหม่ผ02y1!$9:$11</definedName>
  </definedNames>
  <calcPr calcId="124519"/>
</workbook>
</file>

<file path=xl/calcChain.xml><?xml version="1.0" encoding="utf-8"?>
<calcChain xmlns="http://schemas.openxmlformats.org/spreadsheetml/2006/main">
  <c r="C18" i="6"/>
  <c r="D18"/>
  <c r="E18"/>
  <c r="F18"/>
  <c r="G18"/>
  <c r="H18"/>
  <c r="I18"/>
  <c r="J18"/>
  <c r="K18"/>
  <c r="F13" i="19"/>
  <c r="J12" i="15"/>
  <c r="C41" i="6"/>
  <c r="D41"/>
  <c r="E41"/>
  <c r="F41"/>
  <c r="G41"/>
  <c r="H41"/>
  <c r="I41"/>
  <c r="J41"/>
  <c r="K41"/>
  <c r="B41"/>
  <c r="G24" i="17"/>
  <c r="I24" i="16"/>
  <c r="H24"/>
  <c r="G24"/>
  <c r="F24"/>
  <c r="E24"/>
  <c r="I14" i="23"/>
  <c r="H14"/>
  <c r="G14"/>
  <c r="F14"/>
  <c r="E14"/>
  <c r="I14" i="22"/>
  <c r="H14"/>
  <c r="G14"/>
  <c r="F14"/>
  <c r="E14"/>
  <c r="G13" i="19"/>
  <c r="F13" i="18"/>
  <c r="I11" i="6"/>
  <c r="H11"/>
  <c r="E11"/>
  <c r="D11"/>
  <c r="C11"/>
  <c r="B11"/>
  <c r="B18" s="1"/>
  <c r="G11"/>
  <c r="F11"/>
  <c r="I12" i="16"/>
  <c r="I12" i="15" l="1"/>
  <c r="H12"/>
  <c r="J13" i="14"/>
  <c r="I13"/>
</calcChain>
</file>

<file path=xl/sharedStrings.xml><?xml version="1.0" encoding="utf-8"?>
<sst xmlns="http://schemas.openxmlformats.org/spreadsheetml/2006/main" count="512" uniqueCount="174">
  <si>
    <t>ยุทธศาสตร์</t>
  </si>
  <si>
    <t>แผนงาน</t>
  </si>
  <si>
    <t>รวม</t>
  </si>
  <si>
    <t>2.บัญชีโครงการพัฒนาท้องถิ่น</t>
  </si>
  <si>
    <t>บัญชีสรุปโครงการพัฒนา</t>
  </si>
  <si>
    <t>เทศบาลตำบลชะมาย</t>
  </si>
  <si>
    <t>ปี 2561</t>
  </si>
  <si>
    <t>งบประมาณ</t>
  </si>
  <si>
    <t>จำนวน</t>
  </si>
  <si>
    <t>โครงการ</t>
  </si>
  <si>
    <t xml:space="preserve"> (บาท)</t>
  </si>
  <si>
    <t>ปี 2562</t>
  </si>
  <si>
    <t>ปี 2563</t>
  </si>
  <si>
    <t>ปี 2564</t>
  </si>
  <si>
    <t>ปี 2565</t>
  </si>
  <si>
    <t>รวมทั้งสิ้น</t>
  </si>
  <si>
    <t>รายละเอียดโครงการพัฒนา</t>
  </si>
  <si>
    <t>ที่</t>
  </si>
  <si>
    <t>วัตถุประสงค์</t>
  </si>
  <si>
    <t>เป้าหมาย</t>
  </si>
  <si>
    <t>(บาท)</t>
  </si>
  <si>
    <t>ตัวชี้วัด</t>
  </si>
  <si>
    <t>(KPI)</t>
  </si>
  <si>
    <t>หน่วยงาน</t>
  </si>
  <si>
    <t>ที่รับผิดชอบ</t>
  </si>
  <si>
    <t>แบบ ผ.02</t>
  </si>
  <si>
    <t>บัญชีครุภัณฑ์</t>
  </si>
  <si>
    <t>แบบ ผ.03</t>
  </si>
  <si>
    <t>หมวด</t>
  </si>
  <si>
    <t>ประเภท</t>
  </si>
  <si>
    <t>(ผลผลิตของครุภัณฑ์)</t>
  </si>
  <si>
    <t>ข้อความเดิม</t>
  </si>
  <si>
    <t>ข้อความใหม่</t>
  </si>
  <si>
    <t>ครุภัณฑ์</t>
  </si>
  <si>
    <t>ยุทธศาสตร์ที่ 1 การพัฒนาโครงสร้างพื้นฐาน การจราจร และผังเมืองรวม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</si>
  <si>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</si>
  <si>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1.1 แผนงานอุตสาหกรรมและการโยธา</t>
  </si>
  <si>
    <t xml:space="preserve">แผนพัฒนาท้องถิ่น (พ.ศ.2561-2565) </t>
  </si>
  <si>
    <t>แผนงานบริหารงานทั่วไป</t>
  </si>
  <si>
    <t>ครุภัณฑ์คอมพิวเตอร์</t>
  </si>
  <si>
    <t>เครื่องคอมพิวเตอร์สำหรับงานประมวลผล แบบที่ 1 (จอแสดงภาพขนาดไม่น้อยกว่า 19 นิ้ว จำนวน 1 เครื่อง</t>
  </si>
  <si>
    <t>กองคลัง</t>
  </si>
  <si>
    <t>แผนงานเคหะและชุมชน</t>
  </si>
  <si>
    <t>เครื่องคอมพิวเตอร์สำหรับงานประมวลผล แบบที่ 1 (จอแสดงภาพขนาดไม่น้อยกว่า 19 นิ้ว จำนวน 2 เครื่อง</t>
  </si>
  <si>
    <t>กองช่าง</t>
  </si>
  <si>
    <t>เหตุผลที่แก้ไข/เปลี่ยนแปลง</t>
  </si>
  <si>
    <t>เครื่องคอมพิวเตอร์โน้ตบุ๊กสำหรับงานประมวลผล</t>
  </si>
  <si>
    <t>เนื่องจากคุณลักษณะพื้นฐานที่ตั้งไว้ไม่ตรงกับเกณฑ์ราคากลางและคุณลักษณะพื้นฐานคุรุภัณฑ์คอมพิวเตอร์</t>
  </si>
  <si>
    <t>เพื่อรองรับการจัดเก็บภาษีที่ดินและสิ่งปลูกสร้างในระบบ e-laas ในปีงบประมาณ 2563</t>
  </si>
  <si>
    <t>เพื่อรองรับการจัดเก็บภาษีที่ดินและสิ่งปลูกสร้างในระบบ e-laas ในปีงบประมาณ 2564</t>
  </si>
  <si>
    <t>โครงการก่อสร้างถนนคอนกรีตสายทิวทอง ซอย 1 หมู่ที่ 7</t>
  </si>
  <si>
    <t>เพื่อให้ประชาชนมีถนนที่ได้มาตรฐานใช้ในการคมนาคม</t>
  </si>
  <si>
    <t>ปรับปรุงโดยทำการเกลี่ยปรับแต่งพื้นทางเดิมและก่อสร้างเป็นผิวจราจรแบบคอนกรีตเสริมเหล็กกว้างเฉลี่ย 3.00 เมตร ระยะทาง 93.00 เมตร หนา 0.15 เมตร หรือพื้นที่รวมไม่น้อยกว่า 372.00 ตารางเมตร พร้อมลงหินคลุกไหล่ทางกว้างเฉลี่ยข้างละ 0.25 เมตร ตามแบบทเสบาลตำบลชะมาย</t>
  </si>
  <si>
    <t>ก่อสร้างถนนคอนกรีต ได้พื้นที่ไม่น้อยกว่า 372 ตร.ม.</t>
  </si>
  <si>
    <t>ประชาชนได้รับความสะดวกสบายในการสัญจรไป-มา</t>
  </si>
  <si>
    <t>เนื่องจากรายละเอียดที่ตั้งไว้ไม่ตรงกับรายการที่คำนวณไว้ความกว้าง เฉลี่ยจาก 3.00 เมตร เปลี่ยนแปลงเป็น กว้างเฉลี่ย 4.00 เมตร</t>
  </si>
  <si>
    <t>แผนพัฒนาท้องถิ่น (พ.ศ.2561-2565) เปลี่ยนแปลง ฉบับที่ 3/2563</t>
  </si>
  <si>
    <t>ร้อยละ 70 ของประชาชนในพื้นที่ได้รับประโยชน์</t>
  </si>
  <si>
    <t>ประชาชนได้รับความสะดวก สบายในการสัญจรไป-มา</t>
  </si>
  <si>
    <t xml:space="preserve">            รายละเอียดโครงการพัฒนา</t>
  </si>
  <si>
    <t>ข.ยุทธศาตร์การพัฒนาขององค์กรปกครองส่วนท้องถิ่นในเขตจังหวัดที่ 4 ยุทธศาสตร์การพัฒนาโครงสร้างพื้นฐาน</t>
  </si>
  <si>
    <t>1.ยุทธศาตร์การพัฒนาโครงสร้างพื้นฐาน การจราจร และผังเมืองรวม</t>
  </si>
  <si>
    <t>เป้าหมาย(ผลผลิตของโครงการ)</t>
  </si>
  <si>
    <t>งบประมาณและที่ผ่านมา</t>
  </si>
  <si>
    <t>ผลที่คาดว่าจะได้รับ</t>
  </si>
  <si>
    <t>หน่วยงานรับผิดชอบ</t>
  </si>
  <si>
    <t>โครงการปรับปรุงถนนและซ่อมแซมคอสะพานสายครัวแก้ว หมู่ที่ 1</t>
  </si>
  <si>
    <t xml:space="preserve">ปรับปรุงถนนลาดยางแบบ Asphaltic Concrete (Overlay) กว้างเฉลี่ย 6.50 ม. ยาว 222 ม.  หรือพื้นที่รวม 1,443.00 ตร.ม. พร้อมซ่อมแซมคอสะพาน   </t>
  </si>
  <si>
    <t>โครงการปรับปรุงถนนสายสถานีขนส่งผู้โดยสารอำเภอทุ่งสง หมู่ที่ 3</t>
  </si>
  <si>
    <t>ก่อสร้างถนนคอนกรีตกว้าง 8.00 ม. ยาว100 ม. หรือพื้นที่รวม 252 ตร.ม.</t>
  </si>
  <si>
    <t>โครงการปรับปรุงถนนสายวังรวย หมู่ที่ 4</t>
  </si>
  <si>
    <t xml:space="preserve">ปรับปรุงถนนลาดยางแบบ Asphaltic Concrete (Overlay) กว้าง 4.00 ม. ยาว 650 ม.  หรือพื้นที่รวม 2,600 ตร.ม.   </t>
  </si>
  <si>
    <t>โครงการบุกเบิกถนนสายห้วยขัน ซอย 5 หมู่ที่ 4</t>
  </si>
  <si>
    <t>ก่อนสร้างคอนกรีตกว้าง 4.00 เมตร ยาว 275 เมตร หรือพื้นที่รวม 1,100 ตร.ม.</t>
  </si>
  <si>
    <t>ก่อสร้างถนนคอนกรีตได้พื้นที่ไม่น้อยกว่า 720 ตร.ม.</t>
  </si>
  <si>
    <t>โครงการบุกเบิกถนนสายหน้าบ้านนางห้วยทิพย์-บ้านนายเหริญพูนเกิด หมู่ที่ 3,4</t>
  </si>
  <si>
    <t>ก่อนสร้างคอนกรีตกว้าง 4.00 เมตร ยาว 500 เมตร หรือพื้นที่รวม 600 ตร.ม.</t>
  </si>
  <si>
    <t>ร้อยละ 80 ของประชาชนในพื้นที่ได้รับประโยชน์</t>
  </si>
  <si>
    <t xml:space="preserve">                               เทศบาลตำบลชะมาย</t>
  </si>
  <si>
    <t>โครงการปรับปรุงถนนลาดยางแบบ Asphaltic Concrete สายครัวแก้ว หมู่ที่ 1</t>
  </si>
  <si>
    <t xml:space="preserve">ปรับปรุงโดย ทำการลาดยางผิวจราจรแบบ Asphaltic Concrete (Overlay) ทับผิวจราจรเดิมกว้างเฉลี่ย 7.00 เมตร ระยะทาง 200.00 เมตร หนา 0.05 เมตร หรือพื้นที่รวมไม่น้อยกว่า 1,400.00 ตารางเมตร ตามแบบเทศบาลตำบลชะมาย   </t>
  </si>
  <si>
    <t>เปลี่ยนแปลงระยะทางการก่อสร้าง</t>
  </si>
  <si>
    <t xml:space="preserve">                          แผนพัฒนาท้องถิ่น(พ.ศ.2561-2565)เปลี่ยนแปลง ครั้งที่ 3/2563</t>
  </si>
  <si>
    <t>โครงการปรับปรุงถนนลาดยางแบบ Asphaltic Concrete สายสถานีขนส่งผู้โดยสารอำเภอทุ่งสง หมู่ที่ 3</t>
  </si>
  <si>
    <t xml:space="preserve">ปรับปรุงโดย ทำการลาดยางผิวจราจรแบบ Asphaltic Concrete (Overlay) ทับผิวจราจรเดิมกว้างเฉลี่ย 19.40 เมตร ระยะทาง 83.00 เมตร หนา 0.05 เมตร หรือพื้นที่รวมไม่น้อยกว่า 1,610.20 ตารางเมตร ตามแบบเทศบาลตำบลชะมาย   </t>
  </si>
  <si>
    <t>เปลี่ยนแปลงผิวจราจร</t>
  </si>
  <si>
    <t>โครงการปรับปรุงถนนลาดยางแบบ Asphaltic Concrete สายวังรวย หมู่ที่ 4</t>
  </si>
  <si>
    <t xml:space="preserve">ปรับปรุงโดย ตอนที่ 1 ทำการลาดยางผิวจราจรแบบ Asphaltic Concrete (Overlay) ทับผิวจราจรเดิมกว้างเฉลี่ย 5.00 เมตร ระยะทาง 180.00 เมตร หนา 0.05 เมตร หรือพื้นที่รวมไม่น้อยกว่า 900.00 ตารางเมตร ตอนที่ 2 ทำการลาดยางผิวจราจรแบบAsphaltic Concrete (Overlay) ทับผิวจราจรเดิม กว้างเฉลี่ย 4.00 เมตร ระยะทาง 100.00 เมตร หนา 0.05 เมตร หรือพื้นที่รวมไม่น้อยกว่า 400.00 ตารางเมตร หรือพื้นที่รวมทั้งหมดไม่น้อยกว่า 1,300.00 ตารางเมตร ตามแบบเทศบาลตำบลชะมาย  </t>
  </si>
  <si>
    <t>โครงการปรับปรุงถนนสายห้วยขัน ซอย 5 หมู่ที่ 4</t>
  </si>
  <si>
    <t>สภาพเดิมเป็นผิวจราจรหินคลุกชำรุด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กว้างเฉลี่ย 4.00 เมตร ระยะทาง 200.00 เมตร หนา 0.05 เมตร หรือพื้นที่รวมไม่น้อยกว่า 800 ตารางเมตร พร้อมลงหินคลุกไหล่ทางลี่ยข้างละ 0.25 เมตร และวางท่อระบายน้ำ คสล.(มอก.ชั้น 3 )ขนาดเส้นผ่านศูนย์กลาง 0.80X1.00 เมตร ลอดถนน 2 แถวใช้ท่อ 2 ท่อน ตามแบบเทศบาลตำบลชะมาย</t>
  </si>
  <si>
    <t>โครงการปรับปรุงถนนสายบ้านนายเหริญ หมู่ที่ 4</t>
  </si>
  <si>
    <t>สภาพเดิมเป็นผิวจราจรหินคลุกชำรุด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กว้างเฉลี่ย 4.00 เมตร ระยะทาง 150.00 เมตร หนา 0.05 ม. หรือพื้นที่รวมไม่น้อยกว่า 600 ตารางเมตรพร้อมลงหินคลุกไหล่ทางลี่ยข้างละ 0.25 เมตร ตามแบบเทศบาลตำบลชะมาย</t>
  </si>
  <si>
    <t>จำนวน 3 โครงการ</t>
  </si>
  <si>
    <r>
      <t xml:space="preserve">บัญชีโครงการพัฒนาท้องถิ่น                                                                     </t>
    </r>
    <r>
      <rPr>
        <b/>
        <u/>
        <sz val="14"/>
        <color theme="1"/>
        <rFont val="TH SarabunIT๙"/>
        <family val="2"/>
      </rPr>
      <t>ข้อความเดิม</t>
    </r>
  </si>
  <si>
    <r>
      <t xml:space="preserve">ปรับปรุงโดยทำการเกลี่ยปรับแต่งพื้นทางเดิมและก่อสร้างเป็นผิวจราจรแบบคอนกรีตเสริมเหล็กกว้างเฉลี่ย </t>
    </r>
    <r>
      <rPr>
        <u/>
        <sz val="12"/>
        <color theme="1"/>
        <rFont val="TH SarabunIT๙"/>
        <family val="2"/>
      </rPr>
      <t xml:space="preserve">4.00 เมตร </t>
    </r>
    <r>
      <rPr>
        <sz val="12"/>
        <color theme="1"/>
        <rFont val="TH SarabunIT๙"/>
        <family val="2"/>
      </rPr>
      <t>ระยะทาง 93.00 เมตร หนา 0.15 เมตร หรือพื้นที่รวมไม่น้อยกว่า 372.00 ตารางเมตร พร้อมลงหินคลุกไหล่ทางกว้างเฉลี่ยข้างละ 0.25 เมตร ตามแบบทเสบาลตำบลชะมาย</t>
    </r>
  </si>
  <si>
    <r>
      <t xml:space="preserve">บัญชีโครงการพัฒนาท้องถิ่น                                                                     </t>
    </r>
    <r>
      <rPr>
        <b/>
        <u/>
        <sz val="14"/>
        <color theme="1"/>
        <rFont val="TH SarabunIT๙"/>
        <family val="2"/>
      </rPr>
      <t>ข้อความใหม่</t>
    </r>
  </si>
  <si>
    <t xml:space="preserve">                          แผนพัฒนาท้องถิ่น(พ.ศ.2561-2565) เพิ่มเติม ครั้งที่ 1/2563</t>
  </si>
  <si>
    <t>ข.ยุทธศาตร์การพัฒนาขององค์กรปกครองส่วนท้องถิ่นในเขตจังหวัดที่ 5 ยุทธศาสตร์การเสริมสร้างธรรมาภิบาลและการบริหารจัดการบ้านเมืองที่ดี</t>
  </si>
  <si>
    <t>โครงการพัฒนาศักยภาพศูนย์กู้ชีพกู้ภัยเทศบาลตำบลชะมาย</t>
  </si>
  <si>
    <t>เพื่อให้การช่วยเหลือผู้ประสบภัยรวดเร็ว ทันท่วงที ลดความสูยเสียชีวิตและทรัพย์สินให้เหลือน้อยที่สุด</t>
  </si>
  <si>
    <t xml:space="preserve">1.จัดหาเจทสกี จำนวน 1 ลำ เครื่องยนต์ไม่น้อยกว่า 1,400 ซีซี และมีแรงม้าไม่น้อยกว่า  125 แรงม้า มีเบรก มีถอยหลัง พร้อมเทรลเลอร์ลากเรือ มีล้อหน้า และระบบไฟ พร้อมบอร์ดกู้ชีพ กู้ภัยทางน้ำ งบประมาณ 450,000 บาท
2.จัดหาอุปกรณืกู้ชีพ กู้ภัยทางสูงสำหรับใชัในภารกิจโรยตัวและการค้นหา เพื่อช่วยเหลือผู้ประสบภัย งบประมาณ 250,000 บาท
</t>
  </si>
  <si>
    <t>ร้อยละ 70 ของประชาชนผู้ประสบภัยในพื้นที่ได้รับประโยชน์</t>
  </si>
  <si>
    <t>สามารถให้ความช่วยเหลือประชาชนผู้ประสบอุทกภัยได้อย่างรวดเร็วทันท่วงที</t>
  </si>
  <si>
    <t>งานป้องกันและบรรเทาสาธารณภัย</t>
  </si>
  <si>
    <t xml:space="preserve">                          แผนพัฒนาท้องถิ่น(พ.ศ.2561-2565) เปลี่ยนแปลง ครั้งที่ 3/2563</t>
  </si>
  <si>
    <t xml:space="preserve">รวม                1                โครงการ           </t>
  </si>
  <si>
    <t xml:space="preserve">รวม                  1              โครงการ           </t>
  </si>
  <si>
    <t>ยุทธศาสตร์ที่ 4 ยุทธศาสตร์การพัฒนาด้านการบริหารและการจัดการองค์กร</t>
  </si>
  <si>
    <t>4.1แผนงานรักษาความสงบภายใน</t>
  </si>
  <si>
    <t xml:space="preserve">จัดหาพัสดุ จำนวน 2 รายการ
1.จัดหาเครื่องสูบน้ำดับเพลิงแรงดันสูง ประกอบสำเร็จรูปเป็นชุดเดียวกันจากโรงงานผู้ผลิตเครื่องยนต์เบนซิน 4 จังหวะ สตาร์ทติดเครื่องด้วยระบบไฟฟ้าและเชือกดึง มีถังบรรจุน้ำและถังบรรจุน้ำยาโฟม งบประมาณ 500,000 บาท
2.จัดหาอุปกรณืกู้ชีพ กู้ภัยทางสูงสำหรับใชัในภารกิจโรยตัวและการค้นหา เพื่อช่วยเหลือผู้ประสบภัย งบประมาณ 200,000 บาท
</t>
  </si>
  <si>
    <t>โครงการบุกเบิกถนนสาย บ้านนายชัยยันต์ ผาสุก หมู่ที่ 7</t>
  </si>
  <si>
    <t>ก่อสร้างถนนคอนกรีต กว้าง 4.00 ม. ยาว 600 ม. หรือพื้นที่รวม 1,800 ตร.ม</t>
  </si>
  <si>
    <t>โครงการปรับปรุงถนนสาย ผช.ผญ.ชัยยันต์ ผาสุก  หมู่ที่ 7</t>
  </si>
  <si>
    <t>ปรับปรุงถนนสาย ผช.ผญ ชัยยันต์  ผาสุก หมู่ที่ 7  สภาพเดิมเป็นผิวจราจรหินคลุก 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กว้างเฉลี่ย  3.50  เมตร ระยะทาง  200.00 เมตร หนา  0.15  เมตร หรือพื้นที่รวมไม่น้อยกว่า  700.00  ตารางเมตร พร้อมลงหินคลุกไหล่ทางกว้างเฉลี่ยข้างละ 0.25 เมตร ตามแบบเทศบาลตำบลชะมาย</t>
  </si>
  <si>
    <t>เนื่องจากลดพื้นที่ก่อสร้างลง</t>
  </si>
  <si>
    <t>ก่อสร้างถนนคอนกรีต กว้าง 3.50 ม. ยาว 700 ม. หรือพื้นที่รวม 2,450 ตร.ม</t>
  </si>
  <si>
    <t>ปรับปรุงถนนสายนายธรรมนูญ หมู่ที่ 7 สภาพเดิมเป็นผิวจราจรหินคลุกชำรุด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กว้างเฉลี่ย  4.00  เมตร ระยะทาง  200.00 เมตร หนา  0.15  เมตร หรือพื้นที่รวมไม่น้อยกว่า 800.00 ตารางเมตร พร้อมลงหินคลุกไหล่ทางกว้างเฉลี่ยข้างละ 0.25 เมตร ตามแบบเทศบาลตำบลชะมาย</t>
  </si>
  <si>
    <t>ก่อสร้างถนนถนนหินคลุกกว้าง 4.00 ม. ยาว 100 ม. หรือพื้นที่รวม 400 ตร.ม.</t>
  </si>
  <si>
    <t>โครงการปรับปรุงถนนลาดยางแบบ Asphaltic Conerete สายวังหีบ ซอย 7 หมู่ที่ 5</t>
  </si>
  <si>
    <t>ปรับปรุงถนนลาดยางแบบ Asphaltic Concrete สายวังหีบ ซอย 7 หมู่ที่ 5    ปรับปรุงโดยทำการลาดยางผิวจราจรแบบ Asphaltic Concrete (Overlay) ทับผิวจราจรเดิม กว้างเฉลี่ย  3.50 เมตร ระยะทาง 245.00 เมตร หนา 0.05  เมตร  หรือพื้นที่รวมไม่น้อยกว่า  857.50  ตารางเมตร  ตามแบบเทศบาลตำบลชะมาย</t>
  </si>
  <si>
    <t>เนื่องจากเปลี่ยนแปลงผิวจราจร</t>
  </si>
  <si>
    <t>โครงการปรับปรุงถนนสายประดู่ หมู่ที่ 1</t>
  </si>
  <si>
    <t>ปรับปรุงถนนลาดยางแบบ Asphaltic Concrete (Overlay) กว้าง 4.50 ม. ยาว 500 ม. หรือพื้นที่รวม 2,250 ตร.ม.</t>
  </si>
  <si>
    <t>โครงการปรับปรุงถนนลาดยางแบบ Asphaltic Concrete     สายประดู่ หมู่ที่ 1</t>
  </si>
  <si>
    <t>ปรับปรุงถนนลาดยางแบบ Asphaltic Concrete สายประดู่ หมู่ที่ 1   ปรับปรุงโดยทำการลาดยางผิวจราจรแบบ Asphaltic Concrete (Overlay) ทับผิวจราจรเดิม กว้างเฉลี่ย  5.00  เมตร ระยะทาง  300.00 เมตร หนา 0.05  เมตร หรือพื้นที่รวมไม่น้อยกว่า  1,500.00  ตารางเมตร  ตามแบบเทศบาลตำบลชะมาย</t>
  </si>
  <si>
    <t>โครงการปรับปรุงถนนสายบ้านนายสมพร หอสุวรรณ-ถนนรวมมิตร หมู่ที่ 2</t>
  </si>
  <si>
    <t>ก่อสร้างถนนคอนกรีต กว้าง 5.00 ม. ยาว 200 ม. หรือพื้นที่รวม 1,000 ตร.ม.</t>
  </si>
  <si>
    <t>โครงการปรับปรุงถนนลาดยางแบบ Asphaltic Concrete     สายรวมมิตร   หมู่ที่ 2</t>
  </si>
  <si>
    <t>ปรับปรุงถนนลาดยางแบบ Asphaltic Concrete สายรวมมิตร  หมู่ที่ 2   ปรับปรุงโดยทำการลาดยางผิวจราจรแบบ Asphaltic Concrete (Overlay) ทับผิวจราจรเดิม กว้างเฉลี่ย  5.50 เมตร ระยะทาง 184.00 เมตร หนา 0.05  เมตร  หรือพื้นที่รวมไม่น้อยกว่า  1,012.00  ตารางเมตร  ตามแบบเทศบาลตำบลชะมาย</t>
  </si>
  <si>
    <t>โครงการบุกเบิกถนนสาย วังหีบ ซอย 7 หมู่ที่ 5</t>
  </si>
  <si>
    <t xml:space="preserve">         แผนพัฒนาท้องถิ่น (พ.ศ.2561-2565) </t>
  </si>
  <si>
    <t xml:space="preserve">          เทศบาลตำบลชะมาย</t>
  </si>
  <si>
    <t xml:space="preserve">โครงการปรับปรุงถนนสายนาคำทวด ซอย 6 หมู่ที่ 6 </t>
  </si>
  <si>
    <t>ก่อสร้างถนนคอนกรีต กว้าง 4.00 ม. ยาว 500 ม. หรือพื้นที่รวม 2,000 ตร.ม</t>
  </si>
  <si>
    <t xml:space="preserve">ปรับปรุงถนนสายนาคำทวด ซอย 6 หมู่ที่ 6 สภาพเดิมเป็นผิวจราจรหินคลุกชำรุด  ปรับปรุงโดยทำการเกลี่ยปรับแต่งพื้นทางเดิม และก่อสร้างเป็นผิวจราจรแบบคอนกรีตเสริมเหล็ก กว้างเฉลี่ย  4.00  เมตร ระยะทาง  200.00 เมตร หนา  0.15  เมตร หรือพื้นที่รวมไม่น้อยกว่า  800.00  ตารางเมตร พร้อมลงหินคลุกไหล่ทางกว้างเฉลี่ยข้างละ 0.25 เมตร ตามแบบเทศบาลตำบลชะมาย </t>
  </si>
  <si>
    <t xml:space="preserve">เครื่องคอมพิวเตอร์สำหรับงานประมวลผล แบบที่ 1 (จอแสดงภาพขนาดไม่น้อยกว่า 19 นิ้ว จำนวน 7 เครื่อง 
พ.ศ.2563= 5 เครื่อง
พ.ศ.2564=1 เครื่อง
พ.ศ.2565= 1 เครื่อง
</t>
  </si>
  <si>
    <t>โครงการจัดทำและปรับปรุงแผนที่ภาษีและทะเบียนทรัพย์สิน</t>
  </si>
  <si>
    <t xml:space="preserve">1.คัดลอกข้อมูลที่ดินและจัดเรียงเอกสารโฉนดที่ดินตามแผนที่แม่บท
2.เขียนแผนที่แม่บทเขตปกครองตำบลชะมาย
3.สำรวจข้อมูลภาคสนาม
4.บันทึกข้อมูลการสำรวจ
</t>
  </si>
  <si>
    <t>แผนที่แม่บทเขตปกครองตำบลชะมายแล้วเสร็จไม่น้อยกว่า 80% ของจำนวนแปลงที่ดินของจำนวนแปลงที่ดินที่ดำเนินการในแต่ละปีในปีงบประมาณ พ.ศ.2561-2564</t>
  </si>
  <si>
    <t xml:space="preserve">1.จัดทำแผนที่แม่บท
2.เป็นการรวบรวมข้อมูลที่ดินของเทศบาลตำบลชะมายในด้านการคลังท้องถิ่น
3.เพื่อประโยชน์ในการบริหารงานของเทศบาลตำบลชะมาย
4.เพื่อให้การจัดเก็บภาษีมีระบบที่แน่นอนและสามารถตรวจสอบได้โดยสะดวกรวดเร็ว
</t>
  </si>
  <si>
    <t xml:space="preserve">1.เทศบาลตำบลชะมายมีแผนที่แม่บท
2.เทศบาลตำบลชะมายมีฐานข้อมูลทางด้านการคลังท้องถิ่นอย่างครบถ้วนและถูกต้อง
3.เทศบาลตำบลชะมายสามารถบริหารงานได้อย่างมีประสิทธิภาพ
4.เทศบาลตำบลชะมายมีระบบการจัดเก็บภาษีที่แน่นอนถูกต้องและเป็นธรรม
</t>
  </si>
  <si>
    <t>โครงการจ้างเหมาบริการเพื่อปฏิบัติงานในการจัดเก็บรายได้</t>
  </si>
  <si>
    <t>เพื่อเพิ่มประสิทธิภาพในการจัดเก็บรายได้</t>
  </si>
  <si>
    <t>สามารถเพิ่มประสิทธิภาพในการปฏิบัติงานด้านการจัดเก็บรายได้เพิ่มขึ้นและทั่วถึง</t>
  </si>
  <si>
    <t>สามารถปฏิบัติงานได้มีประสิทธิภาพเพิ่มขึ้น</t>
  </si>
  <si>
    <t>งานพัฒนาจัดเก็บรายได้สามารถดำเนินการจัดเก็บรายได้เพิ่มขึ้น</t>
  </si>
  <si>
    <t xml:space="preserve">รวม                2                โครงการ           </t>
  </si>
  <si>
    <t>เนื่องจากเพื่อรองรับการจัดเก็บภาษีที่ดินและสิ่งปลูกสร้าง</t>
  </si>
  <si>
    <t>6.ยุทธศาตร์ด้านการเงินการคลัง</t>
  </si>
  <si>
    <t>6.1 แผนงานบริหารงานทั่วไป</t>
  </si>
  <si>
    <r>
      <t xml:space="preserve">บัญชีโครงการพัฒนาท้องถิ่น                                                                             </t>
    </r>
    <r>
      <rPr>
        <b/>
        <u/>
        <sz val="14"/>
        <color theme="1"/>
        <rFont val="TH SarabunIT๙"/>
        <family val="2"/>
      </rPr>
      <t>ข้อความเดิม</t>
    </r>
  </si>
  <si>
    <t>จำนวน    12    โครงการ</t>
  </si>
  <si>
    <t>ยุทธศาสตร์ที่ 6 ยุทธศาสตร์ด้านการเงินการคลัง</t>
  </si>
  <si>
    <r>
      <t xml:space="preserve">บัญชีโครงการพัฒนาท้องถิ่น                                                                                 </t>
    </r>
    <r>
      <rPr>
        <b/>
        <u/>
        <sz val="14"/>
        <color theme="1"/>
        <rFont val="TH SarabunIT๙"/>
        <family val="2"/>
      </rPr>
      <t>ข้อความเดิม</t>
    </r>
  </si>
  <si>
    <t>เพื่อให้การช่วยเหลือผู้ประสบภัยรวดเร็ว ทันท่วงที ลดความสูญเสียชีวิตและทรัพย์สินให้เหลือน้อยที่สุด</t>
  </si>
  <si>
    <t>4.1 แผนงานรักษาความสงบภายใน</t>
  </si>
  <si>
    <t>4.ยุทธศาตร์การพัฒนาด้านการบริหารและการจัดการองค์กร</t>
  </si>
  <si>
    <t>โครงการปรับปรุงถนนสายนางธรรมนูญ ทองคำชุม หมู่ที่ 7</t>
  </si>
  <si>
    <t>จำนวน    12 โครงการ</t>
  </si>
  <si>
    <t>โครงการปรับปรุงถนนสายนางธรรมนูญ     ทองคำชุม       หมู่ที่ 7</t>
  </si>
  <si>
    <t>เครื่องพิมพ์ Multifunction แบบฉีดหมึก พร้อมติดตั้งถังหมึกพิมพ์ (Ink tank printer) จำนวน 3 เครื่อง</t>
  </si>
  <si>
    <t xml:space="preserve">เครื่องพิมพ์ Multifunction แบบฉีดหมึก พร้อมติดตั้งถังหมึกพิมพ์ (Ink tank printer)จำนวน 7 เครื่อง 
พ.ศ.2563= 5 เครื่อง
พ.ศ.2564=1 เครื่อง
พ.ศ.2565= 1 เครื่อง
</t>
  </si>
  <si>
    <t>เปลี่ยนเป้าหมายของโครงการจากซื้อเจทสกีเป็นซื้อเครื่องสูบน้ำดับเพลิงแรงดันสูง เพื่อเตรียมความพร้อมในการช่วยเหลือประชาชนที่ประสบอุทกภัยในพื้นที่ตำบลชะมายและบริเวณใกล้เคียง</t>
  </si>
  <si>
    <t xml:space="preserve">1.จ้างเหมาบริการบุคคลธรรมดาในการดำเนินการจัดทำและปรับปรุงแผนที่ภาษีและทะเบียนทรัพย์สินเพื่อคัดลอกข้อมูลที่ดินและจัดเรียงเอกสารโฉนดที่ดินตามแผนที่แม่บท
2.เขียนแผนที่แม่บทเขตปกครองตำบลชะมาย
3.สำรวจข้อมูลภาคสนาม
4.บันทึกข้อมูลการสำรวจ
</t>
  </si>
  <si>
    <t>จ้างเหมาบุคคลธรรมดาในการจัดเก็บรายได้</t>
  </si>
  <si>
    <t xml:space="preserve"> +</t>
  </si>
  <si>
    <t>ครุภัณฑ์นายพาหนะและขนส่ง</t>
  </si>
  <si>
    <t>ต่อเติมรถบรรทุก (ดีเซล) เป็นรถประชาสัมพันธ์เคลื่อนที่อเนกประสงค์</t>
  </si>
  <si>
    <t>กองวิชาการและแผนงาน</t>
  </si>
  <si>
    <t>ครุภัณฑ์ยานพาหนะและขนส่ง</t>
  </si>
  <si>
    <t>ต่อเติมรถบรรทุก(ดีเซล) เป็นรถประชาสัมพันธ์เคลื่อนที่อเนกประสงค์ โดยติดตั้งเครื่องขยายเสียงพร้อมลำโพงและโครงป้ายประชาสัมพันธ์</t>
  </si>
  <si>
    <t xml:space="preserve">เนื่องจากงบประมาณไม่เพียงพอในการต่อเติมรถประชาสัมพันธ์เคลื่อนที่อเนกประสงค์ </t>
  </si>
  <si>
    <t xml:space="preserve">          </t>
  </si>
  <si>
    <t>แผนพัฒนาท้องถิ่น (พ.ศ.2561-2565) เปลี่ยนแปลง ครั้งที่ 4/2563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</si>
</sst>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2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u/>
      <sz val="12"/>
      <color theme="1"/>
      <name val="TH SarabunIT๙"/>
      <family val="2"/>
    </font>
    <font>
      <sz val="14"/>
      <color theme="1"/>
      <name val="Cordia New"/>
      <family val="2"/>
    </font>
    <font>
      <sz val="12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top"/>
    </xf>
    <xf numFmtId="0" fontId="9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87" fontId="7" fillId="0" borderId="1" xfId="1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vertical="top" wrapText="1"/>
    </xf>
    <xf numFmtId="187" fontId="4" fillId="0" borderId="1" xfId="1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87" fontId="5" fillId="0" borderId="1" xfId="1" applyNumberFormat="1" applyFont="1" applyBorder="1"/>
    <xf numFmtId="187" fontId="4" fillId="0" borderId="1" xfId="1" applyNumberFormat="1" applyFont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7" fontId="5" fillId="0" borderId="0" xfId="1" applyNumberFormat="1" applyFont="1"/>
    <xf numFmtId="3" fontId="5" fillId="0" borderId="1" xfId="0" applyNumberFormat="1" applyFont="1" applyBorder="1"/>
    <xf numFmtId="187" fontId="4" fillId="0" borderId="1" xfId="0" applyNumberFormat="1" applyFont="1" applyBorder="1"/>
    <xf numFmtId="0" fontId="5" fillId="0" borderId="2" xfId="0" applyFont="1" applyBorder="1" applyAlignment="1">
      <alignment horizontal="center" vertical="top"/>
    </xf>
    <xf numFmtId="187" fontId="5" fillId="0" borderId="2" xfId="1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wrapText="1"/>
    </xf>
    <xf numFmtId="0" fontId="13" fillId="0" borderId="1" xfId="0" applyFont="1" applyBorder="1"/>
    <xf numFmtId="0" fontId="11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87" fontId="5" fillId="0" borderId="2" xfId="1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31" workbookViewId="0">
      <selection activeCell="A26" sqref="A26:K26"/>
    </sheetView>
  </sheetViews>
  <sheetFormatPr defaultRowHeight="18.75"/>
  <cols>
    <col min="1" max="1" width="35.375" style="4" customWidth="1"/>
    <col min="2" max="2" width="7.125" style="4" customWidth="1"/>
    <col min="3" max="3" width="9.75" style="4" customWidth="1"/>
    <col min="4" max="4" width="7.625" style="4" customWidth="1"/>
    <col min="5" max="5" width="10.875" style="4" customWidth="1"/>
    <col min="6" max="6" width="5.5" style="4" customWidth="1"/>
    <col min="7" max="7" width="11" style="4" customWidth="1"/>
    <col min="8" max="8" width="5.75" style="4" customWidth="1"/>
    <col min="9" max="9" width="10.875" style="4" customWidth="1"/>
    <col min="10" max="10" width="6" style="4" customWidth="1"/>
    <col min="11" max="11" width="12.625" style="4" customWidth="1"/>
    <col min="12" max="16384" width="9" style="4"/>
  </cols>
  <sheetData>
    <row r="1" spans="1:11" s="2" customFormat="1">
      <c r="A1" s="24" t="s">
        <v>3</v>
      </c>
      <c r="B1" s="24"/>
      <c r="C1" s="24"/>
      <c r="D1" s="94" t="s">
        <v>31</v>
      </c>
      <c r="E1" s="94"/>
      <c r="F1" s="24"/>
      <c r="G1" s="24"/>
      <c r="H1" s="24"/>
      <c r="I1" s="24"/>
      <c r="J1" s="24"/>
      <c r="K1" s="24"/>
    </row>
    <row r="2" spans="1:11" s="2" customForma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" customFormat="1">
      <c r="A3" s="84" t="s">
        <v>173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2" customFormat="1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2" customFormat="1">
      <c r="A6" s="85" t="s">
        <v>0</v>
      </c>
      <c r="B6" s="82" t="s">
        <v>6</v>
      </c>
      <c r="C6" s="83"/>
      <c r="D6" s="82" t="s">
        <v>11</v>
      </c>
      <c r="E6" s="83"/>
      <c r="F6" s="82" t="s">
        <v>12</v>
      </c>
      <c r="G6" s="83"/>
      <c r="H6" s="82" t="s">
        <v>13</v>
      </c>
      <c r="I6" s="83"/>
      <c r="J6" s="82" t="s">
        <v>14</v>
      </c>
      <c r="K6" s="83"/>
    </row>
    <row r="7" spans="1:11" s="2" customFormat="1">
      <c r="A7" s="86"/>
      <c r="B7" s="37" t="s">
        <v>8</v>
      </c>
      <c r="C7" s="37" t="s">
        <v>7</v>
      </c>
      <c r="D7" s="37" t="s">
        <v>8</v>
      </c>
      <c r="E7" s="37" t="s">
        <v>7</v>
      </c>
      <c r="F7" s="37" t="s">
        <v>8</v>
      </c>
      <c r="G7" s="37" t="s">
        <v>7</v>
      </c>
      <c r="H7" s="37" t="s">
        <v>8</v>
      </c>
      <c r="I7" s="37" t="s">
        <v>7</v>
      </c>
      <c r="J7" s="37" t="s">
        <v>8</v>
      </c>
      <c r="K7" s="37" t="s">
        <v>7</v>
      </c>
    </row>
    <row r="8" spans="1:11" s="2" customFormat="1">
      <c r="A8" s="87"/>
      <c r="B8" s="37" t="s">
        <v>9</v>
      </c>
      <c r="C8" s="37" t="s">
        <v>10</v>
      </c>
      <c r="D8" s="37" t="s">
        <v>9</v>
      </c>
      <c r="E8" s="37" t="s">
        <v>10</v>
      </c>
      <c r="F8" s="37" t="s">
        <v>9</v>
      </c>
      <c r="G8" s="37" t="s">
        <v>10</v>
      </c>
      <c r="H8" s="37" t="s">
        <v>9</v>
      </c>
      <c r="I8" s="37" t="s">
        <v>10</v>
      </c>
      <c r="J8" s="37" t="s">
        <v>9</v>
      </c>
      <c r="K8" s="37" t="s">
        <v>10</v>
      </c>
    </row>
    <row r="9" spans="1:11" ht="37.5">
      <c r="A9" s="45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>
      <c r="A10" s="38" t="s">
        <v>36</v>
      </c>
      <c r="B10" s="46">
        <v>2</v>
      </c>
      <c r="C10" s="46">
        <v>680000</v>
      </c>
      <c r="D10" s="46">
        <v>3</v>
      </c>
      <c r="E10" s="46">
        <v>2000000</v>
      </c>
      <c r="F10" s="46">
        <v>5</v>
      </c>
      <c r="G10" s="46">
        <v>3563690</v>
      </c>
      <c r="H10" s="46">
        <v>1</v>
      </c>
      <c r="I10" s="46">
        <v>800000</v>
      </c>
      <c r="J10" s="46">
        <v>1</v>
      </c>
      <c r="K10" s="46">
        <v>900000</v>
      </c>
    </row>
    <row r="11" spans="1:11" s="2" customFormat="1">
      <c r="A11" s="37" t="s">
        <v>2</v>
      </c>
      <c r="B11" s="47">
        <f t="shared" ref="B11:I11" si="0">SUM(B10)</f>
        <v>2</v>
      </c>
      <c r="C11" s="47">
        <f t="shared" si="0"/>
        <v>680000</v>
      </c>
      <c r="D11" s="47">
        <f t="shared" si="0"/>
        <v>3</v>
      </c>
      <c r="E11" s="47">
        <f t="shared" si="0"/>
        <v>2000000</v>
      </c>
      <c r="F11" s="47">
        <f t="shared" si="0"/>
        <v>5</v>
      </c>
      <c r="G11" s="47">
        <f t="shared" si="0"/>
        <v>3563690</v>
      </c>
      <c r="H11" s="47">
        <f t="shared" si="0"/>
        <v>1</v>
      </c>
      <c r="I11" s="47">
        <f t="shared" si="0"/>
        <v>800000</v>
      </c>
      <c r="J11" s="47">
        <v>1</v>
      </c>
      <c r="K11" s="47">
        <v>900000</v>
      </c>
    </row>
    <row r="12" spans="1:11" ht="37.5">
      <c r="A12" s="72" t="s">
        <v>107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>
      <c r="A13" s="38" t="s">
        <v>108</v>
      </c>
      <c r="B13" s="46"/>
      <c r="C13" s="46"/>
      <c r="D13" s="46">
        <v>1</v>
      </c>
      <c r="E13" s="46">
        <v>700000</v>
      </c>
      <c r="F13" s="46"/>
      <c r="G13" s="46"/>
      <c r="H13" s="46"/>
      <c r="I13" s="46"/>
      <c r="J13" s="46"/>
      <c r="K13" s="46"/>
    </row>
    <row r="14" spans="1:11">
      <c r="A14" s="42" t="s">
        <v>2</v>
      </c>
      <c r="B14" s="47"/>
      <c r="C14" s="47"/>
      <c r="D14" s="47">
        <v>1</v>
      </c>
      <c r="E14" s="47">
        <v>700000</v>
      </c>
      <c r="F14" s="47"/>
      <c r="G14" s="47"/>
      <c r="H14" s="47"/>
      <c r="I14" s="47"/>
      <c r="J14" s="47"/>
      <c r="K14" s="47"/>
    </row>
    <row r="15" spans="1:11" s="2" customFormat="1">
      <c r="A15" s="13" t="s">
        <v>152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>
      <c r="A16" s="38" t="s">
        <v>149</v>
      </c>
      <c r="B16" s="46">
        <v>1</v>
      </c>
      <c r="C16" s="46">
        <v>300000</v>
      </c>
      <c r="D16" s="46">
        <v>1</v>
      </c>
      <c r="E16" s="46">
        <v>240000</v>
      </c>
      <c r="F16" s="46">
        <v>2</v>
      </c>
      <c r="G16" s="46">
        <v>348000</v>
      </c>
      <c r="H16" s="46">
        <v>2</v>
      </c>
      <c r="I16" s="46">
        <v>408000</v>
      </c>
      <c r="J16" s="46">
        <v>2</v>
      </c>
      <c r="K16" s="46">
        <v>408000</v>
      </c>
    </row>
    <row r="17" spans="1:11" s="2" customFormat="1">
      <c r="A17" s="60" t="s">
        <v>2</v>
      </c>
      <c r="B17" s="47">
        <v>1</v>
      </c>
      <c r="C17" s="47">
        <v>300000</v>
      </c>
      <c r="D17" s="47">
        <v>1</v>
      </c>
      <c r="E17" s="47">
        <v>240000</v>
      </c>
      <c r="F17" s="46">
        <v>2</v>
      </c>
      <c r="G17" s="46">
        <v>348000</v>
      </c>
      <c r="H17" s="46">
        <v>2</v>
      </c>
      <c r="I17" s="46">
        <v>408000</v>
      </c>
      <c r="J17" s="46">
        <v>2</v>
      </c>
      <c r="K17" s="46">
        <v>408000</v>
      </c>
    </row>
    <row r="18" spans="1:11" s="2" customFormat="1">
      <c r="A18" s="48" t="s">
        <v>15</v>
      </c>
      <c r="B18" s="47">
        <f>B11+B14+B17</f>
        <v>3</v>
      </c>
      <c r="C18" s="47">
        <f t="shared" ref="C18:K18" si="1">C11+C14+C17</f>
        <v>980000</v>
      </c>
      <c r="D18" s="47">
        <f t="shared" si="1"/>
        <v>5</v>
      </c>
      <c r="E18" s="47">
        <f t="shared" si="1"/>
        <v>2940000</v>
      </c>
      <c r="F18" s="47">
        <f t="shared" si="1"/>
        <v>7</v>
      </c>
      <c r="G18" s="47">
        <f t="shared" si="1"/>
        <v>3911690</v>
      </c>
      <c r="H18" s="47">
        <f t="shared" si="1"/>
        <v>3</v>
      </c>
      <c r="I18" s="47">
        <f t="shared" si="1"/>
        <v>1208000</v>
      </c>
      <c r="J18" s="47">
        <f t="shared" si="1"/>
        <v>3</v>
      </c>
      <c r="K18" s="47">
        <f t="shared" si="1"/>
        <v>1308000</v>
      </c>
    </row>
    <row r="19" spans="1:1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>
      <c r="A24" s="24" t="s">
        <v>3</v>
      </c>
      <c r="B24" s="24"/>
      <c r="C24" s="24"/>
      <c r="D24" s="94" t="s">
        <v>32</v>
      </c>
      <c r="E24" s="94"/>
      <c r="F24" s="24"/>
      <c r="G24" s="24"/>
      <c r="H24" s="24"/>
      <c r="I24" s="24"/>
      <c r="J24" s="24"/>
      <c r="K24" s="24"/>
    </row>
    <row r="25" spans="1:11">
      <c r="A25" s="84" t="s">
        <v>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>
      <c r="A26" s="84" t="s">
        <v>173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>
      <c r="A27" s="84" t="s">
        <v>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>
      <c r="A28" s="92" t="s">
        <v>32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>
      <c r="A29" s="85" t="s">
        <v>0</v>
      </c>
      <c r="B29" s="82" t="s">
        <v>6</v>
      </c>
      <c r="C29" s="83"/>
      <c r="D29" s="82" t="s">
        <v>11</v>
      </c>
      <c r="E29" s="83"/>
      <c r="F29" s="82" t="s">
        <v>12</v>
      </c>
      <c r="G29" s="83"/>
      <c r="H29" s="82" t="s">
        <v>13</v>
      </c>
      <c r="I29" s="83"/>
      <c r="J29" s="82" t="s">
        <v>14</v>
      </c>
      <c r="K29" s="83"/>
    </row>
    <row r="30" spans="1:11">
      <c r="A30" s="86"/>
      <c r="B30" s="37" t="s">
        <v>8</v>
      </c>
      <c r="C30" s="37" t="s">
        <v>7</v>
      </c>
      <c r="D30" s="37" t="s">
        <v>8</v>
      </c>
      <c r="E30" s="37" t="s">
        <v>7</v>
      </c>
      <c r="F30" s="37" t="s">
        <v>8</v>
      </c>
      <c r="G30" s="37" t="s">
        <v>7</v>
      </c>
      <c r="H30" s="37" t="s">
        <v>8</v>
      </c>
      <c r="I30" s="37" t="s">
        <v>7</v>
      </c>
      <c r="J30" s="37" t="s">
        <v>8</v>
      </c>
      <c r="K30" s="37" t="s">
        <v>7</v>
      </c>
    </row>
    <row r="31" spans="1:11">
      <c r="A31" s="87"/>
      <c r="B31" s="37" t="s">
        <v>9</v>
      </c>
      <c r="C31" s="37" t="s">
        <v>10</v>
      </c>
      <c r="D31" s="37" t="s">
        <v>9</v>
      </c>
      <c r="E31" s="37" t="s">
        <v>10</v>
      </c>
      <c r="F31" s="37" t="s">
        <v>9</v>
      </c>
      <c r="G31" s="37" t="s">
        <v>10</v>
      </c>
      <c r="H31" s="37" t="s">
        <v>9</v>
      </c>
      <c r="I31" s="37" t="s">
        <v>10</v>
      </c>
      <c r="J31" s="37" t="s">
        <v>9</v>
      </c>
      <c r="K31" s="37" t="s">
        <v>10</v>
      </c>
    </row>
    <row r="32" spans="1:11" ht="37.5">
      <c r="A32" s="45" t="s">
        <v>34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>
      <c r="A33" s="38" t="s">
        <v>36</v>
      </c>
      <c r="B33" s="46"/>
      <c r="C33" s="46"/>
      <c r="D33" s="46"/>
      <c r="E33" s="46"/>
      <c r="F33" s="46">
        <v>12</v>
      </c>
      <c r="G33" s="46">
        <v>4820000</v>
      </c>
      <c r="H33" s="46"/>
      <c r="I33" s="46"/>
      <c r="J33" s="46"/>
      <c r="K33" s="46"/>
    </row>
    <row r="34" spans="1:11" s="2" customFormat="1">
      <c r="A34" s="60" t="s">
        <v>2</v>
      </c>
      <c r="B34" s="47"/>
      <c r="C34" s="47"/>
      <c r="D34" s="47"/>
      <c r="E34" s="47"/>
      <c r="F34" s="47">
        <v>12</v>
      </c>
      <c r="G34" s="47">
        <v>4820000</v>
      </c>
      <c r="H34" s="47"/>
      <c r="I34" s="47"/>
      <c r="J34" s="47"/>
      <c r="K34" s="47"/>
    </row>
    <row r="35" spans="1:11" ht="37.5">
      <c r="A35" s="72" t="s">
        <v>107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>
      <c r="A36" s="38" t="s">
        <v>108</v>
      </c>
      <c r="B36" s="46"/>
      <c r="C36" s="46"/>
      <c r="D36" s="46">
        <v>1</v>
      </c>
      <c r="E36" s="46">
        <v>700000</v>
      </c>
      <c r="F36" s="46">
        <v>1</v>
      </c>
      <c r="G36" s="46">
        <v>700000</v>
      </c>
      <c r="H36" s="46"/>
      <c r="I36" s="46"/>
      <c r="J36" s="46"/>
      <c r="K36" s="46"/>
    </row>
    <row r="37" spans="1:11" s="2" customFormat="1">
      <c r="A37" s="60" t="s">
        <v>2</v>
      </c>
      <c r="B37" s="47"/>
      <c r="C37" s="47"/>
      <c r="D37" s="47">
        <v>1</v>
      </c>
      <c r="E37" s="47">
        <v>700000</v>
      </c>
      <c r="F37" s="47">
        <v>1</v>
      </c>
      <c r="G37" s="47">
        <v>700000</v>
      </c>
      <c r="H37" s="47"/>
      <c r="I37" s="47"/>
      <c r="J37" s="47"/>
      <c r="K37" s="47"/>
    </row>
    <row r="38" spans="1:11">
      <c r="A38" s="13" t="s">
        <v>152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>
      <c r="A39" s="38" t="s">
        <v>149</v>
      </c>
      <c r="B39" s="46">
        <v>1</v>
      </c>
      <c r="C39" s="46">
        <v>300000</v>
      </c>
      <c r="D39" s="46">
        <v>1</v>
      </c>
      <c r="E39" s="46">
        <v>240000</v>
      </c>
      <c r="F39" s="46">
        <v>2</v>
      </c>
      <c r="G39" s="46">
        <v>564000</v>
      </c>
      <c r="H39" s="46">
        <v>2</v>
      </c>
      <c r="I39" s="46">
        <v>732000</v>
      </c>
      <c r="J39" s="46">
        <v>2</v>
      </c>
      <c r="K39" s="46">
        <v>732000</v>
      </c>
    </row>
    <row r="40" spans="1:11" s="2" customFormat="1">
      <c r="A40" s="60" t="s">
        <v>2</v>
      </c>
      <c r="B40" s="47">
        <v>1</v>
      </c>
      <c r="C40" s="47">
        <v>300000</v>
      </c>
      <c r="D40" s="47">
        <v>1</v>
      </c>
      <c r="E40" s="47">
        <v>240000</v>
      </c>
      <c r="F40" s="47">
        <v>2</v>
      </c>
      <c r="G40" s="47">
        <v>564000</v>
      </c>
      <c r="H40" s="47">
        <v>2</v>
      </c>
      <c r="I40" s="47">
        <v>732000</v>
      </c>
      <c r="J40" s="47">
        <v>2</v>
      </c>
      <c r="K40" s="47">
        <v>732000</v>
      </c>
    </row>
    <row r="41" spans="1:11">
      <c r="A41" s="48" t="s">
        <v>15</v>
      </c>
      <c r="B41" s="47">
        <f>B34+B37+B40</f>
        <v>1</v>
      </c>
      <c r="C41" s="47">
        <f t="shared" ref="C41:K41" si="2">C34+C37+C40</f>
        <v>300000</v>
      </c>
      <c r="D41" s="47">
        <f t="shared" si="2"/>
        <v>2</v>
      </c>
      <c r="E41" s="47">
        <f t="shared" si="2"/>
        <v>940000</v>
      </c>
      <c r="F41" s="47">
        <f t="shared" si="2"/>
        <v>15</v>
      </c>
      <c r="G41" s="47">
        <f t="shared" si="2"/>
        <v>6084000</v>
      </c>
      <c r="H41" s="47">
        <f t="shared" si="2"/>
        <v>2</v>
      </c>
      <c r="I41" s="47">
        <f t="shared" si="2"/>
        <v>732000</v>
      </c>
      <c r="J41" s="47">
        <f t="shared" si="2"/>
        <v>2</v>
      </c>
      <c r="K41" s="47">
        <f t="shared" si="2"/>
        <v>732000</v>
      </c>
    </row>
  </sheetData>
  <mergeCells count="22">
    <mergeCell ref="D1:E1"/>
    <mergeCell ref="D24:E24"/>
    <mergeCell ref="A25:K25"/>
    <mergeCell ref="A26:K26"/>
    <mergeCell ref="A27:K27"/>
    <mergeCell ref="A2:K2"/>
    <mergeCell ref="A3:K3"/>
    <mergeCell ref="A4:K4"/>
    <mergeCell ref="A6:A8"/>
    <mergeCell ref="B6:C6"/>
    <mergeCell ref="D6:E6"/>
    <mergeCell ref="F6:G6"/>
    <mergeCell ref="H6:I6"/>
    <mergeCell ref="J6:K6"/>
    <mergeCell ref="A5:K5"/>
    <mergeCell ref="A28:K28"/>
    <mergeCell ref="A29:A31"/>
    <mergeCell ref="B29:C29"/>
    <mergeCell ref="D29:E29"/>
    <mergeCell ref="F29:G29"/>
    <mergeCell ref="H29:I29"/>
    <mergeCell ref="J29:K2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22" zoomScale="98" zoomScaleNormal="98" workbookViewId="0">
      <selection activeCell="F29" sqref="F29"/>
    </sheetView>
  </sheetViews>
  <sheetFormatPr defaultRowHeight="18"/>
  <cols>
    <col min="1" max="1" width="3.75" style="15" customWidth="1"/>
    <col min="2" max="2" width="14.25" style="15" customWidth="1"/>
    <col min="3" max="3" width="13.375" style="15" customWidth="1"/>
    <col min="4" max="4" width="14.5" style="15" customWidth="1"/>
    <col min="5" max="5" width="9" style="15" customWidth="1"/>
    <col min="6" max="6" width="10.75" style="15" customWidth="1"/>
    <col min="7" max="7" width="10.875" style="15" customWidth="1"/>
    <col min="8" max="8" width="9" style="15" customWidth="1"/>
    <col min="9" max="9" width="9.75" style="15" customWidth="1"/>
    <col min="10" max="10" width="10.375" style="15" customWidth="1"/>
    <col min="11" max="11" width="10.25" style="15" customWidth="1"/>
    <col min="12" max="12" width="7" style="15" customWidth="1"/>
    <col min="13" max="16384" width="9" style="15"/>
  </cols>
  <sheetData>
    <row r="1" spans="1:12" s="22" customFormat="1" ht="18.75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96"/>
      <c r="L1" s="13" t="s">
        <v>25</v>
      </c>
    </row>
    <row r="2" spans="1:12" s="22" customFormat="1" ht="18.75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4"/>
    </row>
    <row r="3" spans="1:12" s="22" customFormat="1" ht="18.75">
      <c r="A3" s="84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2"/>
    </row>
    <row r="4" spans="1:12" s="22" customFormat="1" ht="18.75">
      <c r="A4" s="84" t="s">
        <v>131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2"/>
    </row>
    <row r="5" spans="1:12" s="22" customFormat="1" ht="18.75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1"/>
    </row>
    <row r="6" spans="1:12" s="22" customFormat="1" ht="18.75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11"/>
    </row>
    <row r="7" spans="1:12" s="22" customFormat="1" ht="18.75">
      <c r="A7" s="81" t="s">
        <v>61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"/>
    </row>
    <row r="8" spans="1:12" s="22" customFormat="1" ht="18.75">
      <c r="A8" s="81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22" customFormat="1" ht="18.75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12" t="s">
        <v>21</v>
      </c>
      <c r="K9" s="97" t="s">
        <v>64</v>
      </c>
      <c r="L9" s="98" t="s">
        <v>65</v>
      </c>
    </row>
    <row r="10" spans="1:12" s="22" customFormat="1" ht="18.75">
      <c r="A10" s="99"/>
      <c r="B10" s="99"/>
      <c r="C10" s="99"/>
      <c r="D10" s="100"/>
      <c r="E10" s="23">
        <v>2561</v>
      </c>
      <c r="F10" s="23">
        <v>2562</v>
      </c>
      <c r="G10" s="23">
        <v>2563</v>
      </c>
      <c r="H10" s="23">
        <v>2564</v>
      </c>
      <c r="I10" s="23">
        <v>2565</v>
      </c>
      <c r="J10" s="86" t="s">
        <v>22</v>
      </c>
      <c r="K10" s="97"/>
      <c r="L10" s="98"/>
    </row>
    <row r="11" spans="1:12" s="22" customFormat="1" ht="18.75">
      <c r="A11" s="99"/>
      <c r="B11" s="99"/>
      <c r="C11" s="99"/>
      <c r="D11" s="100"/>
      <c r="E11" s="23" t="s">
        <v>20</v>
      </c>
      <c r="F11" s="23" t="s">
        <v>20</v>
      </c>
      <c r="G11" s="23" t="s">
        <v>20</v>
      </c>
      <c r="H11" s="23" t="s">
        <v>20</v>
      </c>
      <c r="I11" s="23" t="s">
        <v>20</v>
      </c>
      <c r="J11" s="87"/>
      <c r="K11" s="97"/>
      <c r="L11" s="98"/>
    </row>
    <row r="12" spans="1:12" ht="187.5">
      <c r="A12" s="16">
        <v>1</v>
      </c>
      <c r="B12" s="17" t="s">
        <v>66</v>
      </c>
      <c r="C12" s="17" t="s">
        <v>51</v>
      </c>
      <c r="D12" s="17" t="s">
        <v>67</v>
      </c>
      <c r="E12" s="18"/>
      <c r="F12" s="18"/>
      <c r="G12" s="19">
        <v>476190</v>
      </c>
      <c r="H12" s="18"/>
      <c r="I12" s="19">
        <f>SUM(E22)</f>
        <v>0</v>
      </c>
      <c r="J12" s="17" t="s">
        <v>57</v>
      </c>
      <c r="K12" s="17" t="s">
        <v>58</v>
      </c>
      <c r="L12" s="16" t="s">
        <v>44</v>
      </c>
    </row>
    <row r="13" spans="1:12" ht="93.75">
      <c r="A13" s="16">
        <v>2</v>
      </c>
      <c r="B13" s="17" t="s">
        <v>68</v>
      </c>
      <c r="C13" s="17" t="s">
        <v>51</v>
      </c>
      <c r="D13" s="17" t="s">
        <v>69</v>
      </c>
      <c r="E13" s="18"/>
      <c r="F13" s="18"/>
      <c r="G13" s="18">
        <v>480000</v>
      </c>
      <c r="H13" s="18"/>
      <c r="I13" s="18"/>
      <c r="J13" s="17" t="s">
        <v>57</v>
      </c>
      <c r="K13" s="17" t="s">
        <v>58</v>
      </c>
      <c r="L13" s="16" t="s">
        <v>44</v>
      </c>
    </row>
    <row r="14" spans="1:12" ht="150">
      <c r="A14" s="16">
        <v>3</v>
      </c>
      <c r="B14" s="17" t="s">
        <v>70</v>
      </c>
      <c r="C14" s="17" t="s">
        <v>51</v>
      </c>
      <c r="D14" s="17" t="s">
        <v>71</v>
      </c>
      <c r="E14" s="18"/>
      <c r="F14" s="18">
        <v>1040000</v>
      </c>
      <c r="G14" s="18"/>
      <c r="H14" s="18"/>
      <c r="I14" s="18"/>
      <c r="J14" s="17" t="s">
        <v>57</v>
      </c>
      <c r="K14" s="17" t="s">
        <v>58</v>
      </c>
      <c r="L14" s="16" t="s">
        <v>44</v>
      </c>
    </row>
    <row r="15" spans="1:12" ht="93.75">
      <c r="A15" s="16">
        <v>4</v>
      </c>
      <c r="B15" s="17" t="s">
        <v>72</v>
      </c>
      <c r="C15" s="17" t="s">
        <v>51</v>
      </c>
      <c r="D15" s="17" t="s">
        <v>73</v>
      </c>
      <c r="E15" s="18"/>
      <c r="F15" s="18"/>
      <c r="G15" s="18"/>
      <c r="H15" s="18">
        <v>800000</v>
      </c>
      <c r="I15" s="18"/>
      <c r="J15" s="17" t="s">
        <v>74</v>
      </c>
      <c r="K15" s="17" t="s">
        <v>58</v>
      </c>
      <c r="L15" s="16" t="s">
        <v>44</v>
      </c>
    </row>
    <row r="16" spans="1:12" ht="93.75">
      <c r="A16" s="16">
        <v>5</v>
      </c>
      <c r="B16" s="17" t="s">
        <v>75</v>
      </c>
      <c r="C16" s="17" t="s">
        <v>51</v>
      </c>
      <c r="D16" s="17" t="s">
        <v>76</v>
      </c>
      <c r="E16" s="18">
        <v>600000</v>
      </c>
      <c r="F16" s="18"/>
      <c r="G16" s="18"/>
      <c r="H16" s="18"/>
      <c r="I16" s="18"/>
      <c r="J16" s="17" t="s">
        <v>77</v>
      </c>
      <c r="K16" s="17" t="s">
        <v>58</v>
      </c>
      <c r="L16" s="16" t="s">
        <v>44</v>
      </c>
    </row>
    <row r="17" spans="1:12" s="2" customFormat="1" ht="204.75">
      <c r="A17" s="16">
        <v>6</v>
      </c>
      <c r="B17" s="9" t="s">
        <v>50</v>
      </c>
      <c r="C17" s="9" t="s">
        <v>51</v>
      </c>
      <c r="D17" s="9" t="s">
        <v>52</v>
      </c>
      <c r="E17" s="32"/>
      <c r="F17" s="32"/>
      <c r="G17" s="32">
        <v>199000</v>
      </c>
      <c r="H17" s="32"/>
      <c r="I17" s="32"/>
      <c r="J17" s="9" t="s">
        <v>53</v>
      </c>
      <c r="K17" s="9" t="s">
        <v>54</v>
      </c>
      <c r="L17" s="14" t="s">
        <v>44</v>
      </c>
    </row>
    <row r="18" spans="1:12" s="2" customFormat="1" ht="93.75">
      <c r="A18" s="16">
        <v>7</v>
      </c>
      <c r="B18" s="33" t="s">
        <v>110</v>
      </c>
      <c r="C18" s="33" t="s">
        <v>51</v>
      </c>
      <c r="D18" s="33" t="s">
        <v>111</v>
      </c>
      <c r="E18" s="54"/>
      <c r="F18" s="54">
        <v>360000</v>
      </c>
      <c r="G18" s="54"/>
      <c r="H18" s="54"/>
      <c r="I18" s="54"/>
      <c r="J18" s="33" t="s">
        <v>57</v>
      </c>
      <c r="K18" s="33" t="s">
        <v>58</v>
      </c>
      <c r="L18" s="53" t="s">
        <v>44</v>
      </c>
    </row>
    <row r="19" spans="1:12" ht="77.25" customHeight="1">
      <c r="A19" s="16">
        <v>8</v>
      </c>
      <c r="B19" s="67" t="s">
        <v>157</v>
      </c>
      <c r="C19" s="33" t="s">
        <v>51</v>
      </c>
      <c r="D19" s="33" t="s">
        <v>115</v>
      </c>
      <c r="E19" s="54"/>
      <c r="F19" s="54"/>
      <c r="G19" s="54">
        <v>808500</v>
      </c>
      <c r="H19" s="54"/>
      <c r="I19" s="54"/>
      <c r="J19" s="33" t="s">
        <v>57</v>
      </c>
      <c r="K19" s="36" t="s">
        <v>58</v>
      </c>
      <c r="L19" s="53" t="s">
        <v>44</v>
      </c>
    </row>
    <row r="20" spans="1:12" ht="79.5" customHeight="1">
      <c r="A20" s="16">
        <v>9</v>
      </c>
      <c r="B20" s="33" t="s">
        <v>129</v>
      </c>
      <c r="C20" s="33" t="s">
        <v>51</v>
      </c>
      <c r="D20" s="33" t="s">
        <v>117</v>
      </c>
      <c r="E20" s="54">
        <v>80000</v>
      </c>
      <c r="F20" s="54"/>
      <c r="G20" s="54"/>
      <c r="H20" s="54"/>
      <c r="I20" s="54"/>
      <c r="J20" s="33" t="s">
        <v>57</v>
      </c>
      <c r="K20" s="36" t="s">
        <v>58</v>
      </c>
      <c r="L20" s="53" t="s">
        <v>44</v>
      </c>
    </row>
    <row r="21" spans="1:12" ht="96.75" customHeight="1">
      <c r="A21" s="16">
        <v>10</v>
      </c>
      <c r="B21" s="33" t="s">
        <v>121</v>
      </c>
      <c r="C21" s="33" t="s">
        <v>51</v>
      </c>
      <c r="D21" s="36" t="s">
        <v>122</v>
      </c>
      <c r="E21" s="54"/>
      <c r="F21" s="54"/>
      <c r="G21" s="54"/>
      <c r="H21" s="54"/>
      <c r="I21" s="54">
        <v>900000</v>
      </c>
      <c r="J21" s="33" t="s">
        <v>57</v>
      </c>
      <c r="K21" s="36" t="s">
        <v>58</v>
      </c>
      <c r="L21" s="53" t="s">
        <v>44</v>
      </c>
    </row>
    <row r="22" spans="1:12" ht="78" customHeight="1">
      <c r="A22" s="16">
        <v>11</v>
      </c>
      <c r="B22" s="17" t="s">
        <v>125</v>
      </c>
      <c r="C22" s="17" t="s">
        <v>51</v>
      </c>
      <c r="D22" s="17" t="s">
        <v>126</v>
      </c>
      <c r="E22" s="18"/>
      <c r="F22" s="18">
        <v>600000</v>
      </c>
      <c r="G22" s="18"/>
      <c r="H22" s="18"/>
      <c r="I22" s="18"/>
      <c r="J22" s="17" t="s">
        <v>57</v>
      </c>
      <c r="K22" s="6" t="s">
        <v>58</v>
      </c>
      <c r="L22" s="16" t="s">
        <v>44</v>
      </c>
    </row>
    <row r="23" spans="1:12" ht="75" customHeight="1">
      <c r="A23" s="16">
        <v>12</v>
      </c>
      <c r="B23" s="61" t="s">
        <v>132</v>
      </c>
      <c r="C23" s="61" t="s">
        <v>51</v>
      </c>
      <c r="D23" s="61" t="s">
        <v>133</v>
      </c>
      <c r="E23" s="18"/>
      <c r="F23" s="18"/>
      <c r="G23" s="19">
        <v>1600000</v>
      </c>
      <c r="H23" s="18"/>
      <c r="I23" s="18"/>
      <c r="J23" s="61" t="s">
        <v>57</v>
      </c>
      <c r="K23" s="6" t="s">
        <v>58</v>
      </c>
      <c r="L23" s="16" t="s">
        <v>44</v>
      </c>
    </row>
    <row r="24" spans="1:12" s="2" customFormat="1" ht="18.75">
      <c r="A24" s="95" t="s">
        <v>158</v>
      </c>
      <c r="B24" s="95"/>
      <c r="C24" s="95"/>
      <c r="D24" s="95"/>
      <c r="E24" s="52">
        <f>SUM(E12:E23)</f>
        <v>680000</v>
      </c>
      <c r="F24" s="52">
        <f>SUM(F12:F23)</f>
        <v>2000000</v>
      </c>
      <c r="G24" s="52">
        <f>SUM(G12:G23)</f>
        <v>3563690</v>
      </c>
      <c r="H24" s="52">
        <f>SUM(H12:H23)</f>
        <v>800000</v>
      </c>
      <c r="I24" s="52">
        <f>SUM(I12:I23)</f>
        <v>900000</v>
      </c>
      <c r="J24" s="13"/>
      <c r="K24" s="13"/>
      <c r="L24" s="13"/>
    </row>
  </sheetData>
  <mergeCells count="17">
    <mergeCell ref="L9:L11"/>
    <mergeCell ref="J10:J11"/>
    <mergeCell ref="A6:K6"/>
    <mergeCell ref="A7:K7"/>
    <mergeCell ref="A8:L8"/>
    <mergeCell ref="A9:A11"/>
    <mergeCell ref="B9:B11"/>
    <mergeCell ref="C9:C11"/>
    <mergeCell ref="D9:D11"/>
    <mergeCell ref="E9:I9"/>
    <mergeCell ref="A24:D24"/>
    <mergeCell ref="A1:K1"/>
    <mergeCell ref="A2:K2"/>
    <mergeCell ref="A3:K3"/>
    <mergeCell ref="A4:K4"/>
    <mergeCell ref="A5:K5"/>
    <mergeCell ref="K9:K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opLeftCell="A4" workbookViewId="0">
      <selection activeCell="G13" sqref="G13"/>
    </sheetView>
  </sheetViews>
  <sheetFormatPr defaultRowHeight="18.75"/>
  <cols>
    <col min="1" max="1" width="3.625" style="4" customWidth="1"/>
    <col min="2" max="2" width="12" style="4" customWidth="1"/>
    <col min="3" max="3" width="11.875" style="4" customWidth="1"/>
    <col min="4" max="4" width="23.375" style="4" customWidth="1"/>
    <col min="5" max="5" width="7" style="4" customWidth="1"/>
    <col min="6" max="6" width="8" style="4" customWidth="1"/>
    <col min="7" max="7" width="9" style="4" customWidth="1"/>
    <col min="8" max="9" width="6.75" style="4" customWidth="1"/>
    <col min="10" max="10" width="10.5" style="4" customWidth="1"/>
    <col min="11" max="11" width="10.875" style="4" customWidth="1"/>
    <col min="12" max="12" width="9.25" style="4" customWidth="1"/>
    <col min="13" max="16384" width="9" style="4"/>
  </cols>
  <sheetData>
    <row r="1" spans="1:12" s="2" customFormat="1">
      <c r="A1" s="81" t="s">
        <v>153</v>
      </c>
      <c r="B1" s="81"/>
      <c r="C1" s="81"/>
      <c r="D1" s="81"/>
      <c r="E1" s="81"/>
      <c r="F1" s="81"/>
      <c r="G1" s="81"/>
      <c r="H1" s="81"/>
      <c r="I1" s="81"/>
      <c r="J1" s="81"/>
      <c r="L1" s="20" t="s">
        <v>25</v>
      </c>
    </row>
    <row r="2" spans="1:12" s="2" customFormat="1">
      <c r="A2" s="28"/>
      <c r="B2" s="28"/>
      <c r="C2" s="28"/>
      <c r="D2" s="28"/>
      <c r="E2" s="84" t="s">
        <v>16</v>
      </c>
      <c r="F2" s="84"/>
      <c r="G2" s="84"/>
      <c r="H2" s="28"/>
      <c r="I2" s="28"/>
      <c r="J2" s="28"/>
    </row>
    <row r="3" spans="1:12" s="2" customForma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s="2" customFormat="1">
      <c r="A4" s="84" t="s">
        <v>78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s="2" customForma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28"/>
    </row>
    <row r="6" spans="1:12" s="2" customFormat="1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28"/>
    </row>
    <row r="7" spans="1:12" s="2" customFormat="1">
      <c r="A7" s="81" t="s">
        <v>156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28"/>
    </row>
    <row r="8" spans="1:12" s="2" customFormat="1">
      <c r="A8" s="81" t="s">
        <v>155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2" customFormat="1" ht="18.75" customHeight="1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29" t="s">
        <v>21</v>
      </c>
      <c r="K9" s="97" t="s">
        <v>64</v>
      </c>
      <c r="L9" s="97" t="s">
        <v>65</v>
      </c>
    </row>
    <row r="10" spans="1:12" s="2" customFormat="1">
      <c r="A10" s="99"/>
      <c r="B10" s="99"/>
      <c r="C10" s="99"/>
      <c r="D10" s="100"/>
      <c r="E10" s="30">
        <v>2561</v>
      </c>
      <c r="F10" s="30">
        <v>2562</v>
      </c>
      <c r="G10" s="30">
        <v>2563</v>
      </c>
      <c r="H10" s="30">
        <v>2564</v>
      </c>
      <c r="I10" s="30">
        <v>2565</v>
      </c>
      <c r="J10" s="86" t="s">
        <v>22</v>
      </c>
      <c r="K10" s="97"/>
      <c r="L10" s="97"/>
    </row>
    <row r="11" spans="1:12" s="2" customFormat="1">
      <c r="A11" s="99"/>
      <c r="B11" s="99"/>
      <c r="C11" s="99"/>
      <c r="D11" s="100"/>
      <c r="E11" s="30" t="s">
        <v>20</v>
      </c>
      <c r="F11" s="30" t="s">
        <v>20</v>
      </c>
      <c r="G11" s="30" t="s">
        <v>20</v>
      </c>
      <c r="H11" s="30" t="s">
        <v>20</v>
      </c>
      <c r="I11" s="30" t="s">
        <v>20</v>
      </c>
      <c r="J11" s="87"/>
      <c r="K11" s="97"/>
      <c r="L11" s="97"/>
    </row>
    <row r="12" spans="1:12" ht="243.75">
      <c r="A12" s="43">
        <v>1</v>
      </c>
      <c r="B12" s="43" t="s">
        <v>98</v>
      </c>
      <c r="C12" s="43" t="s">
        <v>154</v>
      </c>
      <c r="D12" s="43" t="s">
        <v>100</v>
      </c>
      <c r="E12" s="43"/>
      <c r="F12" s="44">
        <v>700000</v>
      </c>
      <c r="G12" s="44"/>
      <c r="H12" s="43"/>
      <c r="I12" s="43"/>
      <c r="J12" s="43" t="s">
        <v>101</v>
      </c>
      <c r="K12" s="43" t="s">
        <v>102</v>
      </c>
      <c r="L12" s="43" t="s">
        <v>103</v>
      </c>
    </row>
    <row r="13" spans="1:12">
      <c r="A13" s="105" t="s">
        <v>105</v>
      </c>
      <c r="B13" s="106"/>
      <c r="C13" s="106"/>
      <c r="D13" s="107"/>
      <c r="E13" s="38"/>
      <c r="F13" s="51">
        <f>SUM(F12)</f>
        <v>700000</v>
      </c>
      <c r="G13" s="51"/>
      <c r="H13" s="38"/>
      <c r="I13" s="38"/>
      <c r="J13" s="38"/>
      <c r="K13" s="38"/>
      <c r="L13" s="38"/>
    </row>
  </sheetData>
  <mergeCells count="17">
    <mergeCell ref="E9:I9"/>
    <mergeCell ref="K9:K11"/>
    <mergeCell ref="L9:L11"/>
    <mergeCell ref="A6:K6"/>
    <mergeCell ref="A13:D13"/>
    <mergeCell ref="J10:J11"/>
    <mergeCell ref="A7:K7"/>
    <mergeCell ref="A8:L8"/>
    <mergeCell ref="A9:A11"/>
    <mergeCell ref="B9:B11"/>
    <mergeCell ref="C9:C11"/>
    <mergeCell ref="D9:D11"/>
    <mergeCell ref="A1:J1"/>
    <mergeCell ref="E2:G2"/>
    <mergeCell ref="A3:K3"/>
    <mergeCell ref="A4:K4"/>
    <mergeCell ref="A5:K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opLeftCell="A10" zoomScale="82" zoomScaleNormal="82" workbookViewId="0">
      <selection activeCell="A7" sqref="A7:L8"/>
    </sheetView>
  </sheetViews>
  <sheetFormatPr defaultRowHeight="18.75"/>
  <cols>
    <col min="1" max="1" width="3.625" style="4" customWidth="1"/>
    <col min="2" max="2" width="12" style="4" customWidth="1"/>
    <col min="3" max="3" width="11.875" style="4" customWidth="1"/>
    <col min="4" max="4" width="17.875" style="4" customWidth="1"/>
    <col min="5" max="5" width="8.125" style="4" customWidth="1"/>
    <col min="6" max="6" width="8.625" style="4" customWidth="1"/>
    <col min="7" max="7" width="9" style="4" customWidth="1"/>
    <col min="8" max="8" width="8.625" style="4" customWidth="1"/>
    <col min="9" max="9" width="8.125" style="4" customWidth="1"/>
    <col min="10" max="10" width="10.5" style="4" customWidth="1"/>
    <col min="11" max="11" width="10.875" style="4" customWidth="1"/>
    <col min="12" max="12" width="7.75" style="4" customWidth="1"/>
    <col min="13" max="16384" width="9" style="4"/>
  </cols>
  <sheetData>
    <row r="1" spans="1:12" s="2" customFormat="1">
      <c r="A1" s="81" t="s">
        <v>150</v>
      </c>
      <c r="B1" s="81"/>
      <c r="C1" s="81"/>
      <c r="D1" s="81"/>
      <c r="E1" s="81"/>
      <c r="F1" s="81"/>
      <c r="G1" s="81"/>
      <c r="H1" s="81"/>
      <c r="I1" s="81"/>
      <c r="J1" s="81"/>
      <c r="L1" s="20" t="s">
        <v>25</v>
      </c>
    </row>
    <row r="2" spans="1:12" s="2" customFormat="1">
      <c r="A2" s="56"/>
      <c r="B2" s="56"/>
      <c r="C2" s="56"/>
      <c r="D2" s="56"/>
      <c r="E2" s="84" t="s">
        <v>16</v>
      </c>
      <c r="F2" s="84"/>
      <c r="G2" s="84"/>
      <c r="H2" s="56"/>
      <c r="I2" s="56"/>
      <c r="J2" s="56"/>
    </row>
    <row r="3" spans="1:12" s="2" customForma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s="2" customFormat="1">
      <c r="A4" s="84" t="s">
        <v>78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s="2" customForma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56"/>
    </row>
    <row r="6" spans="1:12" s="2" customFormat="1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56"/>
    </row>
    <row r="7" spans="1:12" s="2" customFormat="1">
      <c r="A7" s="81" t="s">
        <v>148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56"/>
    </row>
    <row r="8" spans="1:12" s="2" customFormat="1">
      <c r="A8" s="81" t="s">
        <v>149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2" customFormat="1" ht="18.75" customHeight="1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57" t="s">
        <v>21</v>
      </c>
      <c r="K9" s="97" t="s">
        <v>64</v>
      </c>
      <c r="L9" s="97" t="s">
        <v>65</v>
      </c>
    </row>
    <row r="10" spans="1:12" s="2" customFormat="1">
      <c r="A10" s="99"/>
      <c r="B10" s="99"/>
      <c r="C10" s="99"/>
      <c r="D10" s="100"/>
      <c r="E10" s="58">
        <v>2561</v>
      </c>
      <c r="F10" s="58">
        <v>2562</v>
      </c>
      <c r="G10" s="58">
        <v>2563</v>
      </c>
      <c r="H10" s="58">
        <v>2564</v>
      </c>
      <c r="I10" s="58">
        <v>2565</v>
      </c>
      <c r="J10" s="86" t="s">
        <v>22</v>
      </c>
      <c r="K10" s="97"/>
      <c r="L10" s="97"/>
    </row>
    <row r="11" spans="1:12" s="2" customFormat="1">
      <c r="A11" s="99"/>
      <c r="B11" s="99"/>
      <c r="C11" s="99"/>
      <c r="D11" s="100"/>
      <c r="E11" s="58" t="s">
        <v>20</v>
      </c>
      <c r="F11" s="58" t="s">
        <v>20</v>
      </c>
      <c r="G11" s="58" t="s">
        <v>20</v>
      </c>
      <c r="H11" s="58" t="s">
        <v>20</v>
      </c>
      <c r="I11" s="58" t="s">
        <v>20</v>
      </c>
      <c r="J11" s="87"/>
      <c r="K11" s="97"/>
      <c r="L11" s="97"/>
    </row>
    <row r="12" spans="1:12" ht="276" customHeight="1">
      <c r="A12" s="43">
        <v>1</v>
      </c>
      <c r="B12" s="43" t="s">
        <v>136</v>
      </c>
      <c r="C12" s="9" t="s">
        <v>139</v>
      </c>
      <c r="D12" s="43" t="s">
        <v>137</v>
      </c>
      <c r="E12" s="44">
        <v>300000</v>
      </c>
      <c r="F12" s="44">
        <v>240000</v>
      </c>
      <c r="G12" s="44">
        <v>240000</v>
      </c>
      <c r="H12" s="44">
        <v>300000</v>
      </c>
      <c r="I12" s="44">
        <v>300000</v>
      </c>
      <c r="J12" s="43" t="s">
        <v>138</v>
      </c>
      <c r="K12" s="65" t="s">
        <v>140</v>
      </c>
      <c r="L12" s="43" t="s">
        <v>41</v>
      </c>
    </row>
    <row r="13" spans="1:12" ht="80.25" customHeight="1">
      <c r="A13" s="43">
        <v>2</v>
      </c>
      <c r="B13" s="43" t="s">
        <v>141</v>
      </c>
      <c r="C13" s="43" t="s">
        <v>142</v>
      </c>
      <c r="D13" s="43" t="s">
        <v>143</v>
      </c>
      <c r="E13" s="44"/>
      <c r="F13" s="44"/>
      <c r="G13" s="44">
        <v>108000</v>
      </c>
      <c r="H13" s="44">
        <v>108000</v>
      </c>
      <c r="I13" s="44">
        <v>108000</v>
      </c>
      <c r="J13" s="43" t="s">
        <v>144</v>
      </c>
      <c r="K13" s="63" t="s">
        <v>145</v>
      </c>
      <c r="L13" s="43" t="s">
        <v>41</v>
      </c>
    </row>
    <row r="14" spans="1:12" ht="21.75">
      <c r="A14" s="109" t="s">
        <v>146</v>
      </c>
      <c r="B14" s="109"/>
      <c r="C14" s="109"/>
      <c r="D14" s="109"/>
      <c r="E14" s="51">
        <f>SUM(E12:E13)</f>
        <v>300000</v>
      </c>
      <c r="F14" s="51">
        <f>SUM(F12:F13)</f>
        <v>240000</v>
      </c>
      <c r="G14" s="51">
        <f>SUM(G12:G13)</f>
        <v>348000</v>
      </c>
      <c r="H14" s="51">
        <f>SUM(H12:H13)</f>
        <v>408000</v>
      </c>
      <c r="I14" s="51">
        <f>SUM(I12:I13)</f>
        <v>408000</v>
      </c>
      <c r="J14" s="38"/>
      <c r="K14" s="64"/>
      <c r="L14" s="38"/>
    </row>
    <row r="15" spans="1:12" ht="21.75">
      <c r="K15" s="62"/>
    </row>
  </sheetData>
  <mergeCells count="17">
    <mergeCell ref="A14:D14"/>
    <mergeCell ref="A7:K7"/>
    <mergeCell ref="A8:L8"/>
    <mergeCell ref="A9:A11"/>
    <mergeCell ref="B9:B11"/>
    <mergeCell ref="C9:C11"/>
    <mergeCell ref="D9:D11"/>
    <mergeCell ref="E9:I9"/>
    <mergeCell ref="K9:K11"/>
    <mergeCell ref="L9:L11"/>
    <mergeCell ref="J10:J11"/>
    <mergeCell ref="A6:K6"/>
    <mergeCell ref="A1:J1"/>
    <mergeCell ref="E2:G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N10" sqref="N10"/>
    </sheetView>
  </sheetViews>
  <sheetFormatPr defaultRowHeight="18.75"/>
  <cols>
    <col min="1" max="1" width="4.75" style="4" customWidth="1"/>
    <col min="2" max="2" width="14.5" style="4" customWidth="1"/>
    <col min="3" max="3" width="10.625" style="4" customWidth="1"/>
    <col min="4" max="4" width="9.375" style="4" customWidth="1"/>
    <col min="5" max="5" width="22" style="4" customWidth="1"/>
    <col min="6" max="7" width="9" style="4"/>
    <col min="8" max="8" width="9.25" style="4" customWidth="1"/>
    <col min="9" max="10" width="9" style="4"/>
    <col min="11" max="11" width="13.875" style="4" customWidth="1"/>
    <col min="12" max="16384" width="9" style="4"/>
  </cols>
  <sheetData>
    <row r="1" spans="1:11" s="2" customFormat="1">
      <c r="E1" s="94" t="s">
        <v>31</v>
      </c>
      <c r="F1" s="94"/>
      <c r="G1" s="94"/>
      <c r="K1" s="42" t="s">
        <v>27</v>
      </c>
    </row>
    <row r="2" spans="1:11" s="2" customForma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" customFormat="1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2" customFormat="1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2" customFormat="1"/>
    <row r="6" spans="1:11" s="2" customFormat="1">
      <c r="A6" s="99" t="s">
        <v>17</v>
      </c>
      <c r="B6" s="99" t="s">
        <v>1</v>
      </c>
      <c r="C6" s="99" t="s">
        <v>28</v>
      </c>
      <c r="D6" s="85" t="s">
        <v>29</v>
      </c>
      <c r="E6" s="42" t="s">
        <v>19</v>
      </c>
      <c r="F6" s="95" t="s">
        <v>7</v>
      </c>
      <c r="G6" s="95"/>
      <c r="H6" s="95"/>
      <c r="I6" s="95"/>
      <c r="J6" s="95"/>
      <c r="K6" s="42" t="s">
        <v>23</v>
      </c>
    </row>
    <row r="7" spans="1:11" s="2" customFormat="1">
      <c r="A7" s="99"/>
      <c r="B7" s="99"/>
      <c r="C7" s="99"/>
      <c r="D7" s="86"/>
      <c r="E7" s="99" t="s">
        <v>30</v>
      </c>
      <c r="F7" s="41">
        <v>2561</v>
      </c>
      <c r="G7" s="41">
        <v>2562</v>
      </c>
      <c r="H7" s="41">
        <v>2563</v>
      </c>
      <c r="I7" s="41">
        <v>2564</v>
      </c>
      <c r="J7" s="41">
        <v>2565</v>
      </c>
      <c r="K7" s="99" t="s">
        <v>24</v>
      </c>
    </row>
    <row r="8" spans="1:11" s="2" customFormat="1">
      <c r="A8" s="99"/>
      <c r="B8" s="99"/>
      <c r="C8" s="99"/>
      <c r="D8" s="87"/>
      <c r="E8" s="99"/>
      <c r="F8" s="41" t="s">
        <v>20</v>
      </c>
      <c r="G8" s="41" t="s">
        <v>20</v>
      </c>
      <c r="H8" s="41" t="s">
        <v>20</v>
      </c>
      <c r="I8" s="41" t="s">
        <v>20</v>
      </c>
      <c r="J8" s="41" t="s">
        <v>20</v>
      </c>
      <c r="K8" s="99"/>
    </row>
    <row r="9" spans="1:11" s="10" customFormat="1" ht="75">
      <c r="A9" s="33">
        <v>1</v>
      </c>
      <c r="B9" s="33" t="s">
        <v>38</v>
      </c>
      <c r="C9" s="33" t="s">
        <v>33</v>
      </c>
      <c r="D9" s="33" t="s">
        <v>39</v>
      </c>
      <c r="E9" s="33" t="s">
        <v>40</v>
      </c>
      <c r="F9" s="33"/>
      <c r="G9" s="33"/>
      <c r="H9" s="34">
        <v>22000</v>
      </c>
      <c r="I9" s="34">
        <v>22000</v>
      </c>
      <c r="J9" s="34">
        <v>22000</v>
      </c>
      <c r="K9" s="17" t="s">
        <v>41</v>
      </c>
    </row>
    <row r="10" spans="1:11" s="2" customFormat="1" ht="75">
      <c r="A10" s="33">
        <v>2</v>
      </c>
      <c r="B10" s="33" t="s">
        <v>38</v>
      </c>
      <c r="C10" s="33" t="s">
        <v>33</v>
      </c>
      <c r="D10" s="33" t="s">
        <v>39</v>
      </c>
      <c r="E10" s="67" t="s">
        <v>160</v>
      </c>
      <c r="F10" s="33"/>
      <c r="G10" s="33"/>
      <c r="H10" s="34">
        <v>8000</v>
      </c>
      <c r="I10" s="34">
        <v>8000</v>
      </c>
      <c r="J10" s="34">
        <v>8000</v>
      </c>
      <c r="K10" s="17" t="s">
        <v>41</v>
      </c>
    </row>
    <row r="11" spans="1:11" s="2" customFormat="1" ht="56.25">
      <c r="A11" s="75">
        <v>3</v>
      </c>
      <c r="B11" s="75" t="s">
        <v>38</v>
      </c>
      <c r="C11" s="75" t="s">
        <v>33</v>
      </c>
      <c r="D11" s="75" t="s">
        <v>166</v>
      </c>
      <c r="E11" s="75" t="s">
        <v>167</v>
      </c>
      <c r="F11" s="75"/>
      <c r="G11" s="75"/>
      <c r="H11" s="34">
        <v>25000</v>
      </c>
      <c r="I11" s="34"/>
      <c r="J11" s="78"/>
      <c r="K11" s="74" t="s">
        <v>168</v>
      </c>
    </row>
    <row r="12" spans="1:11" ht="75">
      <c r="A12" s="75">
        <v>4</v>
      </c>
      <c r="B12" s="33" t="s">
        <v>42</v>
      </c>
      <c r="C12" s="33" t="s">
        <v>33</v>
      </c>
      <c r="D12" s="33" t="s">
        <v>39</v>
      </c>
      <c r="E12" s="33" t="s">
        <v>43</v>
      </c>
      <c r="F12" s="33"/>
      <c r="G12" s="33"/>
      <c r="H12" s="34">
        <v>22000</v>
      </c>
      <c r="I12" s="34">
        <v>22000</v>
      </c>
      <c r="J12" s="33"/>
      <c r="K12" s="17" t="s">
        <v>44</v>
      </c>
    </row>
    <row r="13" spans="1:11">
      <c r="A13" s="95" t="s">
        <v>92</v>
      </c>
      <c r="B13" s="95"/>
      <c r="C13" s="95"/>
      <c r="D13" s="95"/>
      <c r="E13" s="95"/>
      <c r="F13" s="13"/>
      <c r="G13" s="13"/>
      <c r="H13" s="35" t="s">
        <v>172</v>
      </c>
      <c r="I13" s="35">
        <f>SUM(I9:I12)</f>
        <v>52000</v>
      </c>
      <c r="J13" s="52">
        <f>SUM(J9:J12)</f>
        <v>30000</v>
      </c>
      <c r="K13" s="13"/>
    </row>
  </sheetData>
  <mergeCells count="12">
    <mergeCell ref="A13:E13"/>
    <mergeCell ref="K7:K8"/>
    <mergeCell ref="E1:G1"/>
    <mergeCell ref="A2:K2"/>
    <mergeCell ref="A3:K3"/>
    <mergeCell ref="A4:K4"/>
    <mergeCell ref="A6:A8"/>
    <mergeCell ref="B6:B8"/>
    <mergeCell ref="C6:C8"/>
    <mergeCell ref="D6:D8"/>
    <mergeCell ref="F6:J6"/>
    <mergeCell ref="E7:E8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opLeftCell="A23" zoomScale="112" zoomScaleNormal="112" workbookViewId="0">
      <selection activeCell="D19" sqref="D19"/>
    </sheetView>
  </sheetViews>
  <sheetFormatPr defaultRowHeight="18.75"/>
  <cols>
    <col min="1" max="1" width="3.625" style="4" customWidth="1"/>
    <col min="2" max="2" width="12" style="4" customWidth="1"/>
    <col min="3" max="3" width="11.875" style="4" customWidth="1"/>
    <col min="4" max="4" width="17.875" style="4" customWidth="1"/>
    <col min="5" max="5" width="7" style="4" customWidth="1"/>
    <col min="6" max="6" width="6.875" style="4" customWidth="1"/>
    <col min="7" max="7" width="10.625" style="4" customWidth="1"/>
    <col min="8" max="9" width="6.75" style="4" customWidth="1"/>
    <col min="10" max="10" width="10.5" style="4" customWidth="1"/>
    <col min="11" max="11" width="10.875" style="4" customWidth="1"/>
    <col min="12" max="12" width="7.75" style="4" customWidth="1"/>
    <col min="13" max="13" width="9.125" style="4" customWidth="1"/>
    <col min="14" max="16384" width="9" style="4"/>
  </cols>
  <sheetData>
    <row r="1" spans="1:13" s="2" customFormat="1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M1" s="20" t="s">
        <v>25</v>
      </c>
    </row>
    <row r="2" spans="1:13" s="2" customFormat="1">
      <c r="A2" s="25"/>
      <c r="B2" s="25"/>
      <c r="C2" s="25"/>
      <c r="D2" s="25"/>
      <c r="E2" s="84" t="s">
        <v>16</v>
      </c>
      <c r="F2" s="84"/>
      <c r="G2" s="84"/>
      <c r="H2" s="25"/>
      <c r="I2" s="25"/>
      <c r="J2" s="25"/>
      <c r="M2" s="21"/>
    </row>
    <row r="3" spans="1:13" s="2" customFormat="1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3" s="2" customFormat="1">
      <c r="A4" s="84" t="s">
        <v>78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3" s="2" customForma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25"/>
    </row>
    <row r="6" spans="1:13" s="2" customFormat="1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25"/>
    </row>
    <row r="7" spans="1:13" s="2" customFormat="1">
      <c r="A7" s="81" t="s">
        <v>61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25"/>
    </row>
    <row r="8" spans="1:13" s="2" customFormat="1">
      <c r="A8" s="81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3" s="2" customFormat="1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26" t="s">
        <v>21</v>
      </c>
      <c r="K9" s="97" t="s">
        <v>64</v>
      </c>
      <c r="L9" s="97" t="s">
        <v>65</v>
      </c>
      <c r="M9" s="102" t="s">
        <v>45</v>
      </c>
    </row>
    <row r="10" spans="1:13" s="2" customFormat="1">
      <c r="A10" s="99"/>
      <c r="B10" s="99"/>
      <c r="C10" s="99"/>
      <c r="D10" s="100"/>
      <c r="E10" s="27">
        <v>2561</v>
      </c>
      <c r="F10" s="27">
        <v>2562</v>
      </c>
      <c r="G10" s="27">
        <v>2563</v>
      </c>
      <c r="H10" s="27">
        <v>2564</v>
      </c>
      <c r="I10" s="27">
        <v>2565</v>
      </c>
      <c r="J10" s="86" t="s">
        <v>22</v>
      </c>
      <c r="K10" s="97"/>
      <c r="L10" s="97"/>
      <c r="M10" s="103"/>
    </row>
    <row r="11" spans="1:13" s="2" customFormat="1">
      <c r="A11" s="99"/>
      <c r="B11" s="99"/>
      <c r="C11" s="99"/>
      <c r="D11" s="100"/>
      <c r="E11" s="27" t="s">
        <v>20</v>
      </c>
      <c r="F11" s="27" t="s">
        <v>20</v>
      </c>
      <c r="G11" s="27" t="s">
        <v>20</v>
      </c>
      <c r="H11" s="27" t="s">
        <v>20</v>
      </c>
      <c r="I11" s="27" t="s">
        <v>20</v>
      </c>
      <c r="J11" s="87"/>
      <c r="K11" s="97"/>
      <c r="L11" s="97"/>
      <c r="M11" s="104"/>
    </row>
    <row r="12" spans="1:13" ht="141.75">
      <c r="A12" s="16">
        <v>1</v>
      </c>
      <c r="B12" s="17" t="s">
        <v>79</v>
      </c>
      <c r="C12" s="17" t="s">
        <v>51</v>
      </c>
      <c r="D12" s="6" t="s">
        <v>80</v>
      </c>
      <c r="E12" s="18"/>
      <c r="F12" s="18"/>
      <c r="G12" s="19">
        <v>444000</v>
      </c>
      <c r="H12" s="18"/>
      <c r="I12" s="18"/>
      <c r="J12" s="17" t="s">
        <v>57</v>
      </c>
      <c r="K12" s="17" t="s">
        <v>58</v>
      </c>
      <c r="L12" s="16" t="s">
        <v>44</v>
      </c>
      <c r="M12" s="17" t="s">
        <v>81</v>
      </c>
    </row>
    <row r="13" spans="1:13" ht="150">
      <c r="A13" s="16">
        <v>2</v>
      </c>
      <c r="B13" s="17" t="s">
        <v>83</v>
      </c>
      <c r="C13" s="17" t="s">
        <v>51</v>
      </c>
      <c r="D13" s="6" t="s">
        <v>84</v>
      </c>
      <c r="E13" s="18"/>
      <c r="F13" s="18"/>
      <c r="G13" s="19">
        <v>498000</v>
      </c>
      <c r="H13" s="18"/>
      <c r="I13" s="18"/>
      <c r="J13" s="17" t="s">
        <v>57</v>
      </c>
      <c r="K13" s="17" t="s">
        <v>58</v>
      </c>
      <c r="L13" s="16" t="s">
        <v>44</v>
      </c>
      <c r="M13" s="17" t="s">
        <v>85</v>
      </c>
    </row>
    <row r="14" spans="1:13" ht="299.25">
      <c r="A14" s="16">
        <v>3</v>
      </c>
      <c r="B14" s="17" t="s">
        <v>86</v>
      </c>
      <c r="C14" s="17" t="s">
        <v>51</v>
      </c>
      <c r="D14" s="6" t="s">
        <v>87</v>
      </c>
      <c r="E14" s="18"/>
      <c r="F14" s="18"/>
      <c r="G14" s="19">
        <v>420000</v>
      </c>
      <c r="H14" s="18"/>
      <c r="I14" s="18"/>
      <c r="J14" s="17" t="s">
        <v>57</v>
      </c>
      <c r="K14" s="17" t="s">
        <v>58</v>
      </c>
      <c r="L14" s="16" t="s">
        <v>44</v>
      </c>
      <c r="M14" s="17" t="s">
        <v>81</v>
      </c>
    </row>
    <row r="15" spans="1:13" ht="245.25" customHeight="1">
      <c r="A15" s="16">
        <v>4</v>
      </c>
      <c r="B15" s="17" t="s">
        <v>88</v>
      </c>
      <c r="C15" s="17" t="s">
        <v>51</v>
      </c>
      <c r="D15" s="6" t="s">
        <v>89</v>
      </c>
      <c r="E15" s="18"/>
      <c r="F15" s="18"/>
      <c r="G15" s="19">
        <v>473000</v>
      </c>
      <c r="H15" s="18"/>
      <c r="I15" s="18"/>
      <c r="J15" s="17" t="s">
        <v>57</v>
      </c>
      <c r="K15" s="17" t="s">
        <v>58</v>
      </c>
      <c r="L15" s="16" t="s">
        <v>44</v>
      </c>
      <c r="M15" s="17" t="s">
        <v>81</v>
      </c>
    </row>
    <row r="16" spans="1:13" ht="180.75" customHeight="1">
      <c r="A16" s="16">
        <v>5</v>
      </c>
      <c r="B16" s="73" t="s">
        <v>90</v>
      </c>
      <c r="C16" s="17" t="s">
        <v>51</v>
      </c>
      <c r="D16" s="6" t="s">
        <v>91</v>
      </c>
      <c r="E16" s="18"/>
      <c r="F16" s="18"/>
      <c r="G16" s="19">
        <v>351000</v>
      </c>
      <c r="H16" s="18"/>
      <c r="I16" s="18"/>
      <c r="J16" s="17" t="s">
        <v>57</v>
      </c>
      <c r="K16" s="17" t="s">
        <v>58</v>
      </c>
      <c r="L16" s="16" t="s">
        <v>44</v>
      </c>
      <c r="M16" s="17" t="s">
        <v>81</v>
      </c>
    </row>
    <row r="17" spans="1:13" ht="173.25">
      <c r="A17" s="16">
        <v>6</v>
      </c>
      <c r="B17" s="9" t="s">
        <v>50</v>
      </c>
      <c r="C17" s="9" t="s">
        <v>51</v>
      </c>
      <c r="D17" s="9" t="s">
        <v>94</v>
      </c>
      <c r="E17" s="32"/>
      <c r="F17" s="32"/>
      <c r="G17" s="32">
        <v>199000</v>
      </c>
      <c r="H17" s="32"/>
      <c r="I17" s="32"/>
      <c r="J17" s="9" t="s">
        <v>53</v>
      </c>
      <c r="K17" s="9" t="s">
        <v>54</v>
      </c>
      <c r="L17" s="14" t="s">
        <v>44</v>
      </c>
      <c r="M17" s="9" t="s">
        <v>55</v>
      </c>
    </row>
    <row r="18" spans="1:13" s="55" customFormat="1" ht="220.5">
      <c r="A18" s="16">
        <v>7</v>
      </c>
      <c r="B18" s="17" t="s">
        <v>112</v>
      </c>
      <c r="C18" s="17" t="s">
        <v>51</v>
      </c>
      <c r="D18" s="6" t="s">
        <v>113</v>
      </c>
      <c r="E18" s="19"/>
      <c r="F18" s="19"/>
      <c r="G18" s="19">
        <v>413000</v>
      </c>
      <c r="H18" s="19"/>
      <c r="I18" s="19"/>
      <c r="J18" s="17" t="s">
        <v>57</v>
      </c>
      <c r="K18" s="17" t="s">
        <v>58</v>
      </c>
      <c r="L18" s="16" t="s">
        <v>44</v>
      </c>
      <c r="M18" s="17" t="s">
        <v>114</v>
      </c>
    </row>
    <row r="19" spans="1:13" s="15" customFormat="1" ht="236.25" customHeight="1">
      <c r="A19" s="16">
        <v>8</v>
      </c>
      <c r="B19" s="66" t="s">
        <v>159</v>
      </c>
      <c r="C19" s="17" t="s">
        <v>51</v>
      </c>
      <c r="D19" s="6" t="s">
        <v>116</v>
      </c>
      <c r="E19" s="18"/>
      <c r="F19" s="18"/>
      <c r="G19" s="18">
        <v>468000</v>
      </c>
      <c r="H19" s="18"/>
      <c r="I19" s="18"/>
      <c r="J19" s="17" t="s">
        <v>57</v>
      </c>
      <c r="K19" s="17" t="s">
        <v>58</v>
      </c>
      <c r="L19" s="16" t="s">
        <v>44</v>
      </c>
      <c r="M19" s="17" t="s">
        <v>114</v>
      </c>
    </row>
    <row r="20" spans="1:13" s="15" customFormat="1" ht="173.25">
      <c r="A20" s="16">
        <v>9</v>
      </c>
      <c r="B20" s="17" t="s">
        <v>118</v>
      </c>
      <c r="C20" s="17" t="s">
        <v>51</v>
      </c>
      <c r="D20" s="6" t="s">
        <v>119</v>
      </c>
      <c r="E20" s="18"/>
      <c r="F20" s="18"/>
      <c r="G20" s="18">
        <v>279000</v>
      </c>
      <c r="H20" s="18"/>
      <c r="I20" s="18"/>
      <c r="J20" s="17" t="s">
        <v>57</v>
      </c>
      <c r="K20" s="17" t="s">
        <v>58</v>
      </c>
      <c r="L20" s="16" t="s">
        <v>44</v>
      </c>
      <c r="M20" s="17" t="s">
        <v>120</v>
      </c>
    </row>
    <row r="21" spans="1:13" s="15" customFormat="1" ht="281.25">
      <c r="A21" s="16">
        <v>10</v>
      </c>
      <c r="B21" s="17" t="s">
        <v>123</v>
      </c>
      <c r="C21" s="17" t="s">
        <v>51</v>
      </c>
      <c r="D21" s="17" t="s">
        <v>124</v>
      </c>
      <c r="E21" s="18"/>
      <c r="F21" s="18"/>
      <c r="G21" s="19">
        <v>483000</v>
      </c>
      <c r="H21" s="18"/>
      <c r="I21" s="18"/>
      <c r="J21" s="17" t="s">
        <v>57</v>
      </c>
      <c r="K21" s="17" t="s">
        <v>58</v>
      </c>
      <c r="L21" s="16" t="s">
        <v>44</v>
      </c>
      <c r="M21" s="17" t="s">
        <v>114</v>
      </c>
    </row>
    <row r="22" spans="1:13" s="55" customFormat="1" ht="189">
      <c r="A22" s="16">
        <v>11</v>
      </c>
      <c r="B22" s="17" t="s">
        <v>127</v>
      </c>
      <c r="C22" s="17" t="s">
        <v>51</v>
      </c>
      <c r="D22" s="6" t="s">
        <v>128</v>
      </c>
      <c r="E22" s="19"/>
      <c r="F22" s="19"/>
      <c r="G22" s="19">
        <v>324000</v>
      </c>
      <c r="H22" s="19"/>
      <c r="I22" s="19"/>
      <c r="J22" s="17" t="s">
        <v>57</v>
      </c>
      <c r="K22" s="17" t="s">
        <v>58</v>
      </c>
      <c r="L22" s="16" t="s">
        <v>44</v>
      </c>
      <c r="M22" s="17" t="s">
        <v>120</v>
      </c>
    </row>
    <row r="23" spans="1:13" ht="220.5">
      <c r="A23" s="68">
        <v>12</v>
      </c>
      <c r="B23" s="61" t="s">
        <v>132</v>
      </c>
      <c r="C23" s="61" t="s">
        <v>51</v>
      </c>
      <c r="D23" s="6" t="s">
        <v>134</v>
      </c>
      <c r="E23" s="18"/>
      <c r="F23" s="18"/>
      <c r="G23" s="19">
        <v>468000</v>
      </c>
      <c r="H23" s="18"/>
      <c r="I23" s="18"/>
      <c r="J23" s="61" t="s">
        <v>57</v>
      </c>
      <c r="K23" s="61" t="s">
        <v>58</v>
      </c>
      <c r="L23" s="16" t="s">
        <v>44</v>
      </c>
      <c r="M23" s="61" t="s">
        <v>114</v>
      </c>
    </row>
    <row r="24" spans="1:13" s="2" customFormat="1">
      <c r="A24" s="13" t="s">
        <v>151</v>
      </c>
      <c r="B24" s="69"/>
      <c r="C24" s="70"/>
      <c r="D24" s="71"/>
      <c r="E24" s="13"/>
      <c r="F24" s="13"/>
      <c r="G24" s="52">
        <f>SUM(G12:G23)</f>
        <v>4820000</v>
      </c>
      <c r="H24" s="13"/>
      <c r="I24" s="13"/>
      <c r="J24" s="13"/>
      <c r="K24" s="13"/>
      <c r="L24" s="13"/>
      <c r="M24" s="13"/>
    </row>
  </sheetData>
  <mergeCells count="17">
    <mergeCell ref="M9:M11"/>
    <mergeCell ref="J10:J11"/>
    <mergeCell ref="A7:K7"/>
    <mergeCell ref="A8:L8"/>
    <mergeCell ref="A9:A11"/>
    <mergeCell ref="B9:B11"/>
    <mergeCell ref="C9:C11"/>
    <mergeCell ref="D9:D11"/>
    <mergeCell ref="E9:I9"/>
    <mergeCell ref="K9:K11"/>
    <mergeCell ref="L9:L11"/>
    <mergeCell ref="A6:K6"/>
    <mergeCell ref="A1:J1"/>
    <mergeCell ref="E2:G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topLeftCell="A9" workbookViewId="0">
      <selection activeCell="O12" sqref="O12"/>
    </sheetView>
  </sheetViews>
  <sheetFormatPr defaultRowHeight="18.75"/>
  <cols>
    <col min="1" max="1" width="3.625" style="4" customWidth="1"/>
    <col min="2" max="2" width="12" style="4" customWidth="1"/>
    <col min="3" max="3" width="11.875" style="4" customWidth="1"/>
    <col min="4" max="4" width="17.875" style="4" customWidth="1"/>
    <col min="5" max="5" width="7" style="4" customWidth="1"/>
    <col min="6" max="6" width="8.375" style="4" customWidth="1"/>
    <col min="7" max="7" width="8.25" style="4" customWidth="1"/>
    <col min="8" max="9" width="6.75" style="4" customWidth="1"/>
    <col min="10" max="10" width="10.5" style="4" customWidth="1"/>
    <col min="11" max="11" width="10.875" style="4" customWidth="1"/>
    <col min="12" max="12" width="7.75" style="4" customWidth="1"/>
    <col min="13" max="13" width="9.125" style="4" customWidth="1"/>
    <col min="14" max="16384" width="9" style="4"/>
  </cols>
  <sheetData>
    <row r="1" spans="1:13" s="2" customFormat="1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M1" s="20" t="s">
        <v>25</v>
      </c>
    </row>
    <row r="2" spans="1:13" s="2" customFormat="1">
      <c r="A2" s="39"/>
      <c r="B2" s="39"/>
      <c r="C2" s="39"/>
      <c r="D2" s="39"/>
      <c r="E2" s="84" t="s">
        <v>16</v>
      </c>
      <c r="F2" s="84"/>
      <c r="G2" s="84"/>
      <c r="H2" s="39"/>
      <c r="I2" s="39"/>
      <c r="J2" s="39"/>
      <c r="M2" s="21"/>
    </row>
    <row r="3" spans="1:13" s="2" customFormat="1">
      <c r="A3" s="84" t="s">
        <v>104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3" s="2" customFormat="1">
      <c r="A4" s="84" t="s">
        <v>78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3" s="2" customForma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39"/>
    </row>
    <row r="6" spans="1:13" s="2" customFormat="1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39"/>
    </row>
    <row r="7" spans="1:13" s="2" customFormat="1">
      <c r="A7" s="81" t="s">
        <v>156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39"/>
    </row>
    <row r="8" spans="1:13" s="2" customFormat="1">
      <c r="A8" s="81" t="s">
        <v>155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3" s="2" customFormat="1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40" t="s">
        <v>21</v>
      </c>
      <c r="K9" s="97" t="s">
        <v>64</v>
      </c>
      <c r="L9" s="97" t="s">
        <v>65</v>
      </c>
      <c r="M9" s="102" t="s">
        <v>45</v>
      </c>
    </row>
    <row r="10" spans="1:13" s="2" customFormat="1">
      <c r="A10" s="99"/>
      <c r="B10" s="99"/>
      <c r="C10" s="99"/>
      <c r="D10" s="100"/>
      <c r="E10" s="41">
        <v>2561</v>
      </c>
      <c r="F10" s="41">
        <v>2562</v>
      </c>
      <c r="G10" s="41">
        <v>2563</v>
      </c>
      <c r="H10" s="41">
        <v>2564</v>
      </c>
      <c r="I10" s="41">
        <v>2565</v>
      </c>
      <c r="J10" s="86" t="s">
        <v>22</v>
      </c>
      <c r="K10" s="97"/>
      <c r="L10" s="97"/>
      <c r="M10" s="103"/>
    </row>
    <row r="11" spans="1:13" s="2" customFormat="1">
      <c r="A11" s="99"/>
      <c r="B11" s="99"/>
      <c r="C11" s="99"/>
      <c r="D11" s="100"/>
      <c r="E11" s="41" t="s">
        <v>20</v>
      </c>
      <c r="F11" s="41" t="s">
        <v>20</v>
      </c>
      <c r="G11" s="41" t="s">
        <v>20</v>
      </c>
      <c r="H11" s="41" t="s">
        <v>20</v>
      </c>
      <c r="I11" s="41" t="s">
        <v>20</v>
      </c>
      <c r="J11" s="87"/>
      <c r="K11" s="97"/>
      <c r="L11" s="97"/>
      <c r="M11" s="104"/>
    </row>
    <row r="12" spans="1:13" ht="252">
      <c r="A12" s="43">
        <v>1</v>
      </c>
      <c r="B12" s="43" t="s">
        <v>98</v>
      </c>
      <c r="C12" s="43" t="s">
        <v>99</v>
      </c>
      <c r="D12" s="9" t="s">
        <v>109</v>
      </c>
      <c r="E12" s="43"/>
      <c r="F12" s="44">
        <v>700000</v>
      </c>
      <c r="G12" s="44">
        <v>700000</v>
      </c>
      <c r="H12" s="43"/>
      <c r="I12" s="43"/>
      <c r="J12" s="43" t="s">
        <v>101</v>
      </c>
      <c r="K12" s="43" t="s">
        <v>102</v>
      </c>
      <c r="L12" s="17" t="s">
        <v>103</v>
      </c>
      <c r="M12" s="9" t="s">
        <v>162</v>
      </c>
    </row>
    <row r="13" spans="1:13">
      <c r="A13" s="105" t="s">
        <v>106</v>
      </c>
      <c r="B13" s="106"/>
      <c r="C13" s="106"/>
      <c r="D13" s="107"/>
      <c r="E13" s="38"/>
      <c r="F13" s="51">
        <f>SUM(F12)</f>
        <v>700000</v>
      </c>
      <c r="G13" s="51">
        <f>SUM(G12)</f>
        <v>700000</v>
      </c>
      <c r="H13" s="38"/>
      <c r="I13" s="38"/>
      <c r="J13" s="38"/>
      <c r="K13" s="38"/>
      <c r="L13" s="38"/>
      <c r="M13" s="38"/>
    </row>
  </sheetData>
  <mergeCells count="18">
    <mergeCell ref="A6:K6"/>
    <mergeCell ref="A1:J1"/>
    <mergeCell ref="E2:G2"/>
    <mergeCell ref="A3:K3"/>
    <mergeCell ref="A4:K4"/>
    <mergeCell ref="A5:K5"/>
    <mergeCell ref="M9:M11"/>
    <mergeCell ref="J10:J11"/>
    <mergeCell ref="A13:D13"/>
    <mergeCell ref="A7:K7"/>
    <mergeCell ref="A8:L8"/>
    <mergeCell ref="A9:A11"/>
    <mergeCell ref="B9:B11"/>
    <mergeCell ref="C9:C11"/>
    <mergeCell ref="D9:D11"/>
    <mergeCell ref="E9:I9"/>
    <mergeCell ref="K9:K11"/>
    <mergeCell ref="L9:L1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topLeftCell="A8" zoomScale="77" zoomScaleNormal="77" workbookViewId="0">
      <selection activeCell="A13" sqref="A13:B13"/>
    </sheetView>
  </sheetViews>
  <sheetFormatPr defaultRowHeight="18.75"/>
  <cols>
    <col min="1" max="1" width="3.625" style="4" customWidth="1"/>
    <col min="2" max="2" width="12" style="4" customWidth="1"/>
    <col min="3" max="3" width="11.875" style="4" customWidth="1"/>
    <col min="4" max="4" width="14.75" style="4" customWidth="1"/>
    <col min="5" max="5" width="8" style="4" customWidth="1"/>
    <col min="6" max="6" width="8.625" style="4" customWidth="1"/>
    <col min="7" max="7" width="8" style="4" customWidth="1"/>
    <col min="8" max="8" width="8.875" style="4" customWidth="1"/>
    <col min="9" max="9" width="8.375" style="4" customWidth="1"/>
    <col min="10" max="10" width="10.5" style="4" customWidth="1"/>
    <col min="11" max="11" width="10.875" style="4" customWidth="1"/>
    <col min="12" max="12" width="7.75" style="4" customWidth="1"/>
    <col min="13" max="13" width="9.125" style="4" customWidth="1"/>
    <col min="14" max="16384" width="9" style="4"/>
  </cols>
  <sheetData>
    <row r="1" spans="1:15" s="2" customFormat="1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M1" s="20" t="s">
        <v>25</v>
      </c>
    </row>
    <row r="2" spans="1:15" s="2" customFormat="1">
      <c r="A2" s="56"/>
      <c r="B2" s="56"/>
      <c r="C2" s="56"/>
      <c r="D2" s="56"/>
      <c r="E2" s="84" t="s">
        <v>16</v>
      </c>
      <c r="F2" s="84"/>
      <c r="G2" s="84"/>
      <c r="H2" s="56"/>
      <c r="I2" s="56"/>
      <c r="J2" s="56"/>
      <c r="M2" s="21"/>
    </row>
    <row r="3" spans="1:15" s="2" customFormat="1">
      <c r="A3" s="84" t="s">
        <v>104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5" s="2" customFormat="1">
      <c r="A4" s="84" t="s">
        <v>78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5" s="2" customForma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56"/>
    </row>
    <row r="6" spans="1:15" s="2" customFormat="1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56"/>
    </row>
    <row r="7" spans="1:15" s="2" customFormat="1">
      <c r="A7" s="81" t="s">
        <v>148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59"/>
    </row>
    <row r="8" spans="1:15" s="2" customFormat="1">
      <c r="A8" s="81" t="s">
        <v>149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5" s="2" customFormat="1" ht="18.75" customHeight="1">
      <c r="A9" s="99" t="s">
        <v>17</v>
      </c>
      <c r="B9" s="99" t="s">
        <v>9</v>
      </c>
      <c r="C9" s="99" t="s">
        <v>18</v>
      </c>
      <c r="D9" s="100" t="s">
        <v>62</v>
      </c>
      <c r="E9" s="82" t="s">
        <v>63</v>
      </c>
      <c r="F9" s="101"/>
      <c r="G9" s="101"/>
      <c r="H9" s="101"/>
      <c r="I9" s="83"/>
      <c r="J9" s="57" t="s">
        <v>21</v>
      </c>
      <c r="K9" s="97" t="s">
        <v>64</v>
      </c>
      <c r="L9" s="97" t="s">
        <v>65</v>
      </c>
      <c r="M9" s="102" t="s">
        <v>45</v>
      </c>
    </row>
    <row r="10" spans="1:15" s="2" customFormat="1">
      <c r="A10" s="99"/>
      <c r="B10" s="99"/>
      <c r="C10" s="99"/>
      <c r="D10" s="100"/>
      <c r="E10" s="58">
        <v>2561</v>
      </c>
      <c r="F10" s="58">
        <v>2562</v>
      </c>
      <c r="G10" s="58">
        <v>2563</v>
      </c>
      <c r="H10" s="58">
        <v>2564</v>
      </c>
      <c r="I10" s="58">
        <v>2565</v>
      </c>
      <c r="J10" s="86" t="s">
        <v>22</v>
      </c>
      <c r="K10" s="97"/>
      <c r="L10" s="97"/>
      <c r="M10" s="103"/>
    </row>
    <row r="11" spans="1:15" s="2" customFormat="1">
      <c r="A11" s="99"/>
      <c r="B11" s="99"/>
      <c r="C11" s="99"/>
      <c r="D11" s="100"/>
      <c r="E11" s="58" t="s">
        <v>20</v>
      </c>
      <c r="F11" s="58" t="s">
        <v>20</v>
      </c>
      <c r="G11" s="58" t="s">
        <v>20</v>
      </c>
      <c r="H11" s="58" t="s">
        <v>20</v>
      </c>
      <c r="I11" s="58" t="s">
        <v>20</v>
      </c>
      <c r="J11" s="87"/>
      <c r="K11" s="97"/>
      <c r="L11" s="97"/>
      <c r="M11" s="104"/>
    </row>
    <row r="12" spans="1:15" ht="253.5" customHeight="1">
      <c r="A12" s="43">
        <v>1</v>
      </c>
      <c r="B12" s="43" t="s">
        <v>136</v>
      </c>
      <c r="C12" s="9" t="s">
        <v>139</v>
      </c>
      <c r="D12" s="9" t="s">
        <v>163</v>
      </c>
      <c r="E12" s="44">
        <v>300000</v>
      </c>
      <c r="F12" s="44">
        <v>240000</v>
      </c>
      <c r="G12" s="44">
        <v>348000</v>
      </c>
      <c r="H12" s="44">
        <v>408000</v>
      </c>
      <c r="I12" s="44">
        <v>408000</v>
      </c>
      <c r="J12" s="9" t="s">
        <v>138</v>
      </c>
      <c r="K12" s="65" t="s">
        <v>140</v>
      </c>
      <c r="L12" s="43" t="s">
        <v>41</v>
      </c>
      <c r="M12" s="43" t="s">
        <v>147</v>
      </c>
    </row>
    <row r="13" spans="1:15" ht="130.5" customHeight="1">
      <c r="A13" s="43">
        <v>2</v>
      </c>
      <c r="B13" s="43" t="s">
        <v>141</v>
      </c>
      <c r="C13" s="43" t="s">
        <v>142</v>
      </c>
      <c r="D13" s="76" t="s">
        <v>164</v>
      </c>
      <c r="E13" s="44"/>
      <c r="F13" s="44"/>
      <c r="G13" s="44">
        <v>216000</v>
      </c>
      <c r="H13" s="44">
        <v>324000</v>
      </c>
      <c r="I13" s="44">
        <v>324000</v>
      </c>
      <c r="J13" s="43" t="s">
        <v>143</v>
      </c>
      <c r="K13" s="43" t="s">
        <v>145</v>
      </c>
      <c r="L13" s="43" t="s">
        <v>41</v>
      </c>
      <c r="M13" s="43" t="s">
        <v>147</v>
      </c>
      <c r="O13" s="4" t="s">
        <v>165</v>
      </c>
    </row>
    <row r="14" spans="1:15" ht="21.75">
      <c r="A14" s="109" t="s">
        <v>146</v>
      </c>
      <c r="B14" s="109"/>
      <c r="C14" s="109"/>
      <c r="D14" s="109"/>
      <c r="E14" s="51">
        <f>SUM(E12:E13)</f>
        <v>300000</v>
      </c>
      <c r="F14" s="51">
        <f>SUM(F12:F13)</f>
        <v>240000</v>
      </c>
      <c r="G14" s="51">
        <f>SUM(G12:G13)</f>
        <v>564000</v>
      </c>
      <c r="H14" s="51">
        <f>SUM(H12:H13)</f>
        <v>732000</v>
      </c>
      <c r="I14" s="51">
        <f>SUM(I12:I13)</f>
        <v>732000</v>
      </c>
      <c r="J14" s="38"/>
      <c r="K14" s="64"/>
      <c r="L14" s="38"/>
      <c r="M14" s="38"/>
    </row>
  </sheetData>
  <mergeCells count="18">
    <mergeCell ref="M9:M11"/>
    <mergeCell ref="J10:J11"/>
    <mergeCell ref="A14:D14"/>
    <mergeCell ref="A7:K7"/>
    <mergeCell ref="A8:L8"/>
    <mergeCell ref="A9:A11"/>
    <mergeCell ref="B9:B11"/>
    <mergeCell ref="C9:C11"/>
    <mergeCell ref="D9:D11"/>
    <mergeCell ref="E9:I9"/>
    <mergeCell ref="K9:K11"/>
    <mergeCell ref="L9:L11"/>
    <mergeCell ref="A6:K6"/>
    <mergeCell ref="A1:J1"/>
    <mergeCell ref="E2:G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4" zoomScale="91" zoomScaleNormal="91" workbookViewId="0">
      <selection activeCell="N9" sqref="N9"/>
    </sheetView>
  </sheetViews>
  <sheetFormatPr defaultRowHeight="15.75"/>
  <cols>
    <col min="1" max="1" width="4.75" style="8" customWidth="1"/>
    <col min="2" max="2" width="14.5" style="8" customWidth="1"/>
    <col min="3" max="3" width="9" style="8" customWidth="1"/>
    <col min="4" max="4" width="9.375" style="8" customWidth="1"/>
    <col min="5" max="5" width="15.5" style="8" bestFit="1" customWidth="1"/>
    <col min="6" max="7" width="9" style="8"/>
    <col min="8" max="8" width="9.25" style="8" bestFit="1" customWidth="1"/>
    <col min="9" max="10" width="9" style="8"/>
    <col min="11" max="11" width="10" style="8" customWidth="1"/>
    <col min="12" max="12" width="12.25" style="8" customWidth="1"/>
    <col min="13" max="16384" width="9" style="8"/>
  </cols>
  <sheetData>
    <row r="1" spans="1:12" s="1" customFormat="1">
      <c r="E1" s="108" t="s">
        <v>32</v>
      </c>
      <c r="F1" s="108"/>
      <c r="G1" s="108"/>
      <c r="L1" s="5" t="s">
        <v>27</v>
      </c>
    </row>
    <row r="2" spans="1:12" s="1" customFormat="1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s="1" customFormat="1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2" s="1" customFormat="1">
      <c r="A4" s="91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2" s="1" customFormat="1" ht="18.75">
      <c r="A5" s="99" t="s">
        <v>17</v>
      </c>
      <c r="B5" s="99" t="s">
        <v>1</v>
      </c>
      <c r="C5" s="99" t="s">
        <v>28</v>
      </c>
      <c r="D5" s="85" t="s">
        <v>29</v>
      </c>
      <c r="E5" s="3" t="s">
        <v>19</v>
      </c>
      <c r="F5" s="95" t="s">
        <v>7</v>
      </c>
      <c r="G5" s="95"/>
      <c r="H5" s="95"/>
      <c r="I5" s="95"/>
      <c r="J5" s="95"/>
      <c r="K5" s="3" t="s">
        <v>23</v>
      </c>
      <c r="L5" s="88" t="s">
        <v>45</v>
      </c>
    </row>
    <row r="6" spans="1:12" ht="18.75">
      <c r="A6" s="99"/>
      <c r="B6" s="99"/>
      <c r="C6" s="99"/>
      <c r="D6" s="86"/>
      <c r="E6" s="99" t="s">
        <v>30</v>
      </c>
      <c r="F6" s="27">
        <v>2561</v>
      </c>
      <c r="G6" s="27">
        <v>2562</v>
      </c>
      <c r="H6" s="27">
        <v>2563</v>
      </c>
      <c r="I6" s="27">
        <v>2564</v>
      </c>
      <c r="J6" s="27">
        <v>2565</v>
      </c>
      <c r="K6" s="99" t="s">
        <v>24</v>
      </c>
      <c r="L6" s="89"/>
    </row>
    <row r="7" spans="1:12" ht="18.75">
      <c r="A7" s="99"/>
      <c r="B7" s="99"/>
      <c r="C7" s="99"/>
      <c r="D7" s="87"/>
      <c r="E7" s="99"/>
      <c r="F7" s="27" t="s">
        <v>20</v>
      </c>
      <c r="G7" s="27" t="s">
        <v>20</v>
      </c>
      <c r="H7" s="27" t="s">
        <v>20</v>
      </c>
      <c r="I7" s="27" t="s">
        <v>20</v>
      </c>
      <c r="J7" s="27" t="s">
        <v>20</v>
      </c>
      <c r="K7" s="99"/>
      <c r="L7" s="90"/>
    </row>
    <row r="8" spans="1:12" ht="105" customHeight="1">
      <c r="A8" s="33">
        <v>1</v>
      </c>
      <c r="B8" s="33" t="s">
        <v>38</v>
      </c>
      <c r="C8" s="33" t="s">
        <v>33</v>
      </c>
      <c r="D8" s="33" t="s">
        <v>39</v>
      </c>
      <c r="E8" s="79" t="s">
        <v>135</v>
      </c>
      <c r="F8" s="33"/>
      <c r="G8" s="33"/>
      <c r="H8" s="34">
        <v>110000</v>
      </c>
      <c r="I8" s="34">
        <v>22000</v>
      </c>
      <c r="J8" s="34">
        <v>22000</v>
      </c>
      <c r="K8" s="17" t="s">
        <v>41</v>
      </c>
      <c r="L8" s="9" t="s">
        <v>48</v>
      </c>
    </row>
    <row r="9" spans="1:12" ht="105" customHeight="1">
      <c r="A9" s="33">
        <v>2</v>
      </c>
      <c r="B9" s="33" t="s">
        <v>38</v>
      </c>
      <c r="C9" s="33" t="s">
        <v>33</v>
      </c>
      <c r="D9" s="33" t="s">
        <v>39</v>
      </c>
      <c r="E9" s="79" t="s">
        <v>161</v>
      </c>
      <c r="F9" s="33"/>
      <c r="G9" s="33"/>
      <c r="H9" s="34">
        <v>40000</v>
      </c>
      <c r="I9" s="34">
        <v>8000</v>
      </c>
      <c r="J9" s="34">
        <v>8000</v>
      </c>
      <c r="K9" s="17" t="s">
        <v>41</v>
      </c>
      <c r="L9" s="9" t="s">
        <v>49</v>
      </c>
    </row>
    <row r="10" spans="1:12" ht="94.5">
      <c r="A10" s="77">
        <v>3</v>
      </c>
      <c r="B10" s="77" t="s">
        <v>38</v>
      </c>
      <c r="C10" s="77" t="s">
        <v>33</v>
      </c>
      <c r="D10" s="77" t="s">
        <v>169</v>
      </c>
      <c r="E10" s="80" t="s">
        <v>170</v>
      </c>
      <c r="F10" s="77"/>
      <c r="G10" s="77"/>
      <c r="H10" s="34">
        <v>100000</v>
      </c>
      <c r="I10" s="34"/>
      <c r="J10" s="34"/>
      <c r="K10" s="77" t="s">
        <v>168</v>
      </c>
      <c r="L10" s="9" t="s">
        <v>171</v>
      </c>
    </row>
    <row r="11" spans="1:12" ht="75" customHeight="1">
      <c r="A11" s="75">
        <v>4</v>
      </c>
      <c r="B11" s="33" t="s">
        <v>42</v>
      </c>
      <c r="C11" s="33" t="s">
        <v>33</v>
      </c>
      <c r="D11" s="33" t="s">
        <v>39</v>
      </c>
      <c r="E11" s="33" t="s">
        <v>46</v>
      </c>
      <c r="F11" s="33"/>
      <c r="G11" s="33"/>
      <c r="H11" s="34">
        <v>22000</v>
      </c>
      <c r="I11" s="34">
        <v>22000</v>
      </c>
      <c r="J11" s="33"/>
      <c r="K11" s="17" t="s">
        <v>44</v>
      </c>
      <c r="L11" s="31" t="s">
        <v>47</v>
      </c>
    </row>
    <row r="12" spans="1:12" ht="18.75">
      <c r="A12" s="95" t="s">
        <v>92</v>
      </c>
      <c r="B12" s="95"/>
      <c r="C12" s="95"/>
      <c r="D12" s="95"/>
      <c r="E12" s="95"/>
      <c r="F12" s="13"/>
      <c r="G12" s="13"/>
      <c r="H12" s="35">
        <f>SUM(H8:H11)</f>
        <v>272000</v>
      </c>
      <c r="I12" s="35">
        <f>SUM(I11)</f>
        <v>22000</v>
      </c>
      <c r="J12" s="52">
        <f>SUM(J8:J11)</f>
        <v>30000</v>
      </c>
      <c r="K12" s="13"/>
      <c r="L12" s="7"/>
    </row>
  </sheetData>
  <mergeCells count="13">
    <mergeCell ref="A12:E12"/>
    <mergeCell ref="L5:L7"/>
    <mergeCell ref="K6:K7"/>
    <mergeCell ref="E1:G1"/>
    <mergeCell ref="A2:K2"/>
    <mergeCell ref="A3:K3"/>
    <mergeCell ref="A4:K4"/>
    <mergeCell ref="A5:A7"/>
    <mergeCell ref="B5:B7"/>
    <mergeCell ref="C5:C7"/>
    <mergeCell ref="D5:D7"/>
    <mergeCell ref="F5:J5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เปลี่ยนแปลงผ01</vt:lpstr>
      <vt:lpstr>เดิมผ02y1</vt:lpstr>
      <vt:lpstr>เดิม02y4</vt:lpstr>
      <vt:lpstr>เดิม02y6</vt:lpstr>
      <vt:lpstr>ผ03 เดิม</vt:lpstr>
      <vt:lpstr>ใหม่ผ02y1</vt:lpstr>
      <vt:lpstr>ใหม่02y4</vt:lpstr>
      <vt:lpstr>ใหม่02y6</vt:lpstr>
      <vt:lpstr>ผ03 ใหม่</vt:lpstr>
      <vt:lpstr>เดิม02y6!Print_Titles</vt:lpstr>
      <vt:lpstr>เดิมผ02y1!Print_Titles</vt:lpstr>
      <vt:lpstr>'ผ03 ใหม่'!Print_Titles</vt:lpstr>
      <vt:lpstr>ใหม่02y6!Print_Titles</vt:lpstr>
      <vt:lpstr>ใหม่ผ02y1!Print_Titles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2020-04-28T04:09:05Z</cp:lastPrinted>
  <dcterms:created xsi:type="dcterms:W3CDTF">2019-05-16T04:32:25Z</dcterms:created>
  <dcterms:modified xsi:type="dcterms:W3CDTF">2020-05-14T08:57:51Z</dcterms:modified>
</cp:coreProperties>
</file>